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server\事務局\経営企画部\財務課\財務課共通\●契約関係\契約関係\R7年度契約\人事給与関係\プロポーザル公告\仕様書等\"/>
    </mc:Choice>
  </mc:AlternateContent>
  <xr:revisionPtr revIDLastSave="0" documentId="13_ncr:1_{07FE8E56-C688-4C00-A4E8-9518AA62C17D}" xr6:coauthVersionLast="47" xr6:coauthVersionMax="47" xr10:uidLastSave="{00000000-0000-0000-0000-000000000000}"/>
  <bookViews>
    <workbookView xWindow="6420" yWindow="60" windowWidth="21600" windowHeight="11325" activeTab="1" xr2:uid="{10601FCD-113A-4583-AE37-878E646C507E}"/>
  </bookViews>
  <sheets>
    <sheet name="総括" sheetId="6" r:id="rId1"/>
    <sheet name="●共通" sheetId="3" r:id="rId2"/>
    <sheet name="●人事" sheetId="4" r:id="rId3"/>
    <sheet name="●給与" sheetId="5" r:id="rId4"/>
    <sheet name="●勤怠" sheetId="10" r:id="rId5"/>
  </sheets>
  <definedNames>
    <definedName name="_xlnm._FilterDatabase" localSheetId="3" hidden="1">●給与!$A$4:$H$219</definedName>
    <definedName name="_xlnm._FilterDatabase" localSheetId="1" hidden="1">●共通!$A$4:$H$73</definedName>
    <definedName name="_xlnm._FilterDatabase" localSheetId="4" hidden="1">●勤怠!$A$4:$F$172</definedName>
    <definedName name="_xlnm._FilterDatabase" localSheetId="2" hidden="1">●人事!$A$4:$H$86</definedName>
    <definedName name="_xlnm.Print_Area" localSheetId="3">●給与!$A$1:$H$219</definedName>
    <definedName name="_xlnm.Print_Area" localSheetId="1">●共通!$A$1:$H$101</definedName>
    <definedName name="_xlnm.Print_Area" localSheetId="4">●勤怠!$A$1:$H$301</definedName>
    <definedName name="_xlnm.Print_Area" localSheetId="2">●人事!$A$1:$H$101</definedName>
    <definedName name="_xlnm.Print_Titles" localSheetId="3">●給与!$3:$4</definedName>
    <definedName name="_xlnm.Print_Titles" localSheetId="1">●共通!$3:$4</definedName>
    <definedName name="_xlnm.Print_Titles" localSheetId="4">●勤怠!$3:$4</definedName>
    <definedName name="_xlnm.Print_Titles" localSheetId="2">●人事!$3:$4</definedName>
    <definedName name="Z_17C49B6B_5781_46AB_B61A_70B64C309B0A_.wvu.FilterData" localSheetId="3" hidden="1">●給与!$A$4:$D$202</definedName>
    <definedName name="Z_17C49B6B_5781_46AB_B61A_70B64C309B0A_.wvu.FilterData" localSheetId="4" hidden="1">●勤怠!$A$4:$D$172</definedName>
    <definedName name="Z_17C49B6B_5781_46AB_B61A_70B64C309B0A_.wvu.FilterData" localSheetId="2" hidden="1">●人事!$A$4:$D$112</definedName>
    <definedName name="Z_21292DC7_6122_41A0_A597_2BEFF158F813_.wvu.FilterData" localSheetId="3" hidden="1">●給与!$A$4:$D$202</definedName>
    <definedName name="Z_21292DC7_6122_41A0_A597_2BEFF158F813_.wvu.FilterData" localSheetId="4" hidden="1">●勤怠!$A$4:$D$172</definedName>
    <definedName name="Z_21292DC7_6122_41A0_A597_2BEFF158F813_.wvu.FilterData" localSheetId="2" hidden="1">●人事!$A$4:$D$112</definedName>
    <definedName name="Z_282D5D6C_B8A4_444E_824A_031A43105342_.wvu.FilterData" localSheetId="3" hidden="1">●給与!$A$4:$C$202</definedName>
    <definedName name="Z_282D5D6C_B8A4_444E_824A_031A43105342_.wvu.FilterData" localSheetId="4" hidden="1">●勤怠!$A$4:$C$172</definedName>
    <definedName name="Z_282D5D6C_B8A4_444E_824A_031A43105342_.wvu.FilterData" localSheetId="2" hidden="1">●人事!$A$4:$C$112</definedName>
    <definedName name="Z_3E9D1A69_523A_4DFE_BF76_D73C0753ADCB_.wvu.FilterData" localSheetId="3" hidden="1">●給与!$A$4:$C$202</definedName>
    <definedName name="Z_3E9D1A69_523A_4DFE_BF76_D73C0753ADCB_.wvu.FilterData" localSheetId="4" hidden="1">●勤怠!$A$4:$C$172</definedName>
    <definedName name="Z_3E9D1A69_523A_4DFE_BF76_D73C0753ADCB_.wvu.FilterData" localSheetId="2" hidden="1">●人事!$A$4:$C$112</definedName>
    <definedName name="Z_45B9859B_3E71_4B70_977F_DABB5ACF557A_.wvu.FilterData" localSheetId="3" hidden="1">●給与!$A$4:$D$202</definedName>
    <definedName name="Z_45B9859B_3E71_4B70_977F_DABB5ACF557A_.wvu.FilterData" localSheetId="4" hidden="1">●勤怠!$A$4:$D$172</definedName>
    <definedName name="Z_45B9859B_3E71_4B70_977F_DABB5ACF557A_.wvu.FilterData" localSheetId="2" hidden="1">●人事!$A$4:$D$112</definedName>
    <definedName name="Z_5CB87CCB_4031_4EF1_9BA7_AAECD1284B15_.wvu.FilterData" localSheetId="3" hidden="1">●給与!$B$4:$C$202</definedName>
    <definedName name="Z_5CB87CCB_4031_4EF1_9BA7_AAECD1284B15_.wvu.FilterData" localSheetId="4" hidden="1">●勤怠!$B$4:$C$172</definedName>
    <definedName name="Z_5CB87CCB_4031_4EF1_9BA7_AAECD1284B15_.wvu.FilterData" localSheetId="2" hidden="1">●人事!$B$4:$C$112</definedName>
    <definedName name="Z_DDDE67B2_4EF1_4AAD_B206_9A49D281E279_.wvu.FilterData" localSheetId="3" hidden="1">●給与!$A$4:$D$202</definedName>
    <definedName name="Z_DDDE67B2_4EF1_4AAD_B206_9A49D281E279_.wvu.FilterData" localSheetId="4" hidden="1">●勤怠!$A$4:$D$172</definedName>
    <definedName name="Z_DDDE67B2_4EF1_4AAD_B206_9A49D281E279_.wvu.FilterData" localSheetId="2" hidden="1">●人事!$A$4:$D$112</definedName>
    <definedName name="Z_E6C73A5E_A999_441E_BA57_9574E719B394_.wvu.FilterData" localSheetId="3" hidden="1">●給与!$A$4:$D$220</definedName>
    <definedName name="Z_E6C73A5E_A999_441E_BA57_9574E719B394_.wvu.FilterData" localSheetId="4" hidden="1">●勤怠!$A$4:$D$173</definedName>
    <definedName name="Z_E6C73A5E_A999_441E_BA57_9574E719B394_.wvu.FilterData" localSheetId="2" hidden="1">●人事!$A$4:$D$113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6" l="1"/>
  <c r="E7" i="6"/>
  <c r="D7" i="6"/>
  <c r="C7" i="6"/>
  <c r="F6" i="6"/>
  <c r="E6" i="6"/>
  <c r="D6" i="6"/>
  <c r="C6" i="6"/>
  <c r="F5" i="6"/>
  <c r="E5" i="6"/>
  <c r="D5" i="6"/>
  <c r="C5" i="6"/>
  <c r="F4" i="6"/>
  <c r="E4" i="6"/>
  <c r="D4" i="6"/>
  <c r="C4" i="6"/>
  <c r="F23" i="6"/>
  <c r="F22" i="6"/>
  <c r="F21" i="6"/>
  <c r="F20" i="6"/>
  <c r="E23" i="6"/>
  <c r="E22" i="6"/>
  <c r="E21" i="6"/>
  <c r="E20" i="6"/>
  <c r="D23" i="6"/>
  <c r="D22" i="6"/>
  <c r="D21" i="6"/>
  <c r="D20" i="6"/>
  <c r="B23" i="6"/>
  <c r="B22" i="6"/>
  <c r="B21" i="6"/>
  <c r="B20" i="6"/>
  <c r="C23" i="6"/>
  <c r="C22" i="6"/>
  <c r="C21" i="6"/>
  <c r="C20" i="6"/>
  <c r="F15" i="6"/>
  <c r="F14" i="6"/>
  <c r="F13" i="6"/>
  <c r="F12" i="6"/>
  <c r="E15" i="6"/>
  <c r="D15" i="6"/>
  <c r="C15" i="6"/>
  <c r="B15" i="6"/>
  <c r="E14" i="6"/>
  <c r="D14" i="6"/>
  <c r="C14" i="6"/>
  <c r="B14" i="6"/>
  <c r="E13" i="6"/>
  <c r="D13" i="6"/>
  <c r="C13" i="6"/>
  <c r="B13" i="6"/>
  <c r="E12" i="6"/>
  <c r="D12" i="6"/>
  <c r="C12" i="6"/>
  <c r="B12" i="6"/>
  <c r="B7" i="6" l="1"/>
  <c r="C16" i="6"/>
  <c r="B16" i="6"/>
  <c r="F24" i="6"/>
  <c r="B24" i="6"/>
  <c r="E16" i="6"/>
  <c r="D24" i="6"/>
  <c r="E24" i="6"/>
  <c r="C24" i="6"/>
  <c r="D16" i="6"/>
  <c r="F16" i="6"/>
  <c r="F8" i="6" l="1"/>
  <c r="C8" i="6"/>
  <c r="D8" i="6" l="1"/>
  <c r="E8" i="6"/>
  <c r="B5" i="6" l="1"/>
  <c r="B6" i="6" l="1"/>
  <c r="B4" i="6" l="1"/>
  <c r="B8" i="6" s="1"/>
</calcChain>
</file>

<file path=xl/sharedStrings.xml><?xml version="1.0" encoding="utf-8"?>
<sst xmlns="http://schemas.openxmlformats.org/spreadsheetml/2006/main" count="2595" uniqueCount="843">
  <si>
    <t>区分</t>
    <rPh sb="0" eb="2">
      <t>クブン</t>
    </rPh>
    <phoneticPr fontId="1"/>
  </si>
  <si>
    <t>組織管理</t>
  </si>
  <si>
    <t>発令業務</t>
  </si>
  <si>
    <t>発令登録</t>
  </si>
  <si>
    <t>辞令・通達</t>
  </si>
  <si>
    <t>個人情報</t>
  </si>
  <si>
    <t>No</t>
    <phoneticPr fontId="3"/>
  </si>
  <si>
    <t>大分類</t>
    <rPh sb="0" eb="3">
      <t>ダイブンルイ</t>
    </rPh>
    <phoneticPr fontId="3"/>
  </si>
  <si>
    <t>中分類</t>
    <rPh sb="0" eb="3">
      <t>チュウブンルイ</t>
    </rPh>
    <phoneticPr fontId="3"/>
  </si>
  <si>
    <t>基本要件</t>
  </si>
  <si>
    <t>共通要件</t>
  </si>
  <si>
    <t>セキュリティ</t>
  </si>
  <si>
    <t>個人番号を取り扱う機能については、個人番号事務従事者の権限をもった操作者以外は起動できないこと。また、個人番号を取り扱う機能を使用した場合、アクセスログ情報が残ること。</t>
    <phoneticPr fontId="1"/>
  </si>
  <si>
    <t>セキュリティ</t>
    <phoneticPr fontId="1"/>
  </si>
  <si>
    <t>EUC機能</t>
    <rPh sb="3" eb="5">
      <t>キノウ</t>
    </rPh>
    <phoneticPr fontId="1"/>
  </si>
  <si>
    <t>各マスタに対して、エクセル等で作成した情報から、汎用的に取込み・更新・削除が可能であること。</t>
    <rPh sb="0" eb="1">
      <t>カク</t>
    </rPh>
    <rPh sb="5" eb="6">
      <t>タイ</t>
    </rPh>
    <rPh sb="13" eb="14">
      <t>トウ</t>
    </rPh>
    <rPh sb="15" eb="17">
      <t>サクセイ</t>
    </rPh>
    <rPh sb="19" eb="21">
      <t>ジョウホウ</t>
    </rPh>
    <rPh sb="24" eb="26">
      <t>ハンヨウ</t>
    </rPh>
    <rPh sb="26" eb="27">
      <t>テキ</t>
    </rPh>
    <rPh sb="28" eb="30">
      <t>トリコ</t>
    </rPh>
    <rPh sb="32" eb="34">
      <t>コウシン</t>
    </rPh>
    <rPh sb="35" eb="37">
      <t>サクジョ</t>
    </rPh>
    <rPh sb="38" eb="40">
      <t>カノウ</t>
    </rPh>
    <phoneticPr fontId="5"/>
  </si>
  <si>
    <t>照会・修正</t>
  </si>
  <si>
    <t>従業員教育</t>
  </si>
  <si>
    <t>自己申告</t>
  </si>
  <si>
    <t>人事考課</t>
  </si>
  <si>
    <t>評価ワークフロー</t>
  </si>
  <si>
    <t>給与計算</t>
  </si>
  <si>
    <t>正規職員やパート等、締日が異なる場合の給与計算を同時に行うことができる。</t>
    <rPh sb="0" eb="2">
      <t>セイキ</t>
    </rPh>
    <rPh sb="2" eb="4">
      <t>ショクイン</t>
    </rPh>
    <rPh sb="8" eb="9">
      <t>トウ</t>
    </rPh>
    <rPh sb="10" eb="11">
      <t>シ</t>
    </rPh>
    <rPh sb="11" eb="12">
      <t>ビ</t>
    </rPh>
    <rPh sb="13" eb="14">
      <t>コト</t>
    </rPh>
    <rPh sb="16" eb="18">
      <t>バアイ</t>
    </rPh>
    <rPh sb="19" eb="21">
      <t>キュウヨ</t>
    </rPh>
    <rPh sb="21" eb="23">
      <t>ケイサン</t>
    </rPh>
    <rPh sb="24" eb="26">
      <t>ドウジ</t>
    </rPh>
    <rPh sb="27" eb="28">
      <t>オコナ</t>
    </rPh>
    <phoneticPr fontId="12"/>
  </si>
  <si>
    <t>未来日付の人事情報が存在しても、当月の給与計算を行うことができる。</t>
    <rPh sb="0" eb="2">
      <t>ミライ</t>
    </rPh>
    <rPh sb="2" eb="4">
      <t>ヒヅケ</t>
    </rPh>
    <rPh sb="5" eb="7">
      <t>ジンジ</t>
    </rPh>
    <rPh sb="7" eb="9">
      <t>ジョウホウ</t>
    </rPh>
    <rPh sb="10" eb="12">
      <t>ソンザイ</t>
    </rPh>
    <rPh sb="16" eb="18">
      <t>トウゲツ</t>
    </rPh>
    <rPh sb="19" eb="21">
      <t>キュウヨ</t>
    </rPh>
    <rPh sb="21" eb="23">
      <t>ケイサン</t>
    </rPh>
    <rPh sb="24" eb="25">
      <t>オコナ</t>
    </rPh>
    <phoneticPr fontId="12"/>
  </si>
  <si>
    <t>介護保険等、人事情報の年齢を元に自動的に対象者、非対象者が選別され金額も自動算出することができる。</t>
  </si>
  <si>
    <t>パート､アルバイトに関して、夜間、深夜勤務の際、通常と異なる単価での支払いができる。</t>
  </si>
  <si>
    <t>甲欄・乙欄・丙欄の課税方式に対応することができる。</t>
    <rPh sb="0" eb="2">
      <t>コウラン</t>
    </rPh>
    <rPh sb="3" eb="5">
      <t>オツラン</t>
    </rPh>
    <rPh sb="6" eb="8">
      <t>ヘイラン</t>
    </rPh>
    <rPh sb="9" eb="11">
      <t>カゼイ</t>
    </rPh>
    <rPh sb="11" eb="13">
      <t>ホウシキ</t>
    </rPh>
    <rPh sb="14" eb="16">
      <t>タイオウ</t>
    </rPh>
    <phoneticPr fontId="12"/>
  </si>
  <si>
    <t>非課税項目を管理することができる。</t>
    <rPh sb="0" eb="3">
      <t>ヒカゼイ</t>
    </rPh>
    <rPh sb="3" eb="5">
      <t>コウモク</t>
    </rPh>
    <rPh sb="6" eb="8">
      <t>カンリ</t>
    </rPh>
    <phoneticPr fontId="12"/>
  </si>
  <si>
    <t>遡及計算ができる。
例）令和6年12月の制度改定内容が、令和6年4月から適用となるような場合の遡及計算に対応できる。</t>
  </si>
  <si>
    <t>複数の仕向銀行に対応できる。</t>
    <rPh sb="0" eb="2">
      <t>フクスウ</t>
    </rPh>
    <rPh sb="3" eb="5">
      <t>シム</t>
    </rPh>
    <rPh sb="5" eb="7">
      <t>ギンコウ</t>
    </rPh>
    <rPh sb="8" eb="10">
      <t>タイオウ</t>
    </rPh>
    <phoneticPr fontId="12"/>
  </si>
  <si>
    <t>給与計算は振込処理実施前まで制限なく実施できる。</t>
    <rPh sb="0" eb="2">
      <t>キュウヨ</t>
    </rPh>
    <rPh sb="2" eb="4">
      <t>ケイサン</t>
    </rPh>
    <rPh sb="5" eb="7">
      <t>フリコミ</t>
    </rPh>
    <rPh sb="7" eb="9">
      <t>ショリ</t>
    </rPh>
    <rPh sb="9" eb="11">
      <t>ジッシ</t>
    </rPh>
    <rPh sb="11" eb="12">
      <t>マエ</t>
    </rPh>
    <rPh sb="14" eb="16">
      <t>セイゲン</t>
    </rPh>
    <rPh sb="18" eb="20">
      <t>ジッシ</t>
    </rPh>
    <phoneticPr fontId="12"/>
  </si>
  <si>
    <t>勤務実績反映</t>
  </si>
  <si>
    <t>勤怠システムから1ヶ月の勤務時間の集計結果を取得し給与額を算出できる。</t>
  </si>
  <si>
    <t>勤怠システムから取得した勤務時間の集計結果を画面上で修正できる。</t>
  </si>
  <si>
    <t>取込みの際に、勤怠データに異常値があれば、アラートを出すことができる。</t>
  </si>
  <si>
    <t>外部データ連携</t>
  </si>
  <si>
    <t>取込みの際に、異常値があれば、アラートを出すことができる。</t>
  </si>
  <si>
    <t>結果確認</t>
  </si>
  <si>
    <t>給与項目ごとに、前月との差額が発生した対象者を自動抽出でき、対象者を抽出する基準を任意に設定することができる。</t>
  </si>
  <si>
    <t>当月の1回目の処理と3回目の処理を比較するなど、給与計算結果を比較できる。</t>
  </si>
  <si>
    <t>当月の計算の結果と過去の給与を比較することができる。</t>
    <rPh sb="0" eb="2">
      <t>トウゲツ</t>
    </rPh>
    <rPh sb="3" eb="5">
      <t>ケイサン</t>
    </rPh>
    <rPh sb="6" eb="8">
      <t>ケッカ</t>
    </rPh>
    <rPh sb="9" eb="11">
      <t>カコ</t>
    </rPh>
    <rPh sb="12" eb="14">
      <t>キュウヨ</t>
    </rPh>
    <rPh sb="15" eb="17">
      <t>ヒカク</t>
    </rPh>
    <phoneticPr fontId="12"/>
  </si>
  <si>
    <t>当月の給与計算結果と、過去の複数月の給与を比較することができる。</t>
  </si>
  <si>
    <t>給与明細</t>
  </si>
  <si>
    <t>白紙に罫線を含めて印字する方法にも対応ができる。</t>
    <rPh sb="0" eb="2">
      <t>ハクシ</t>
    </rPh>
    <rPh sb="3" eb="5">
      <t>ケイセン</t>
    </rPh>
    <rPh sb="6" eb="7">
      <t>フク</t>
    </rPh>
    <rPh sb="9" eb="11">
      <t>インジ</t>
    </rPh>
    <rPh sb="13" eb="15">
      <t>ホウホウ</t>
    </rPh>
    <rPh sb="17" eb="19">
      <t>タイオウ</t>
    </rPh>
    <phoneticPr fontId="12"/>
  </si>
  <si>
    <t>複数の項目を合算して別の支給項目として印字できる。</t>
    <rPh sb="0" eb="2">
      <t>フクスウ</t>
    </rPh>
    <rPh sb="3" eb="5">
      <t>コウモク</t>
    </rPh>
    <rPh sb="6" eb="8">
      <t>ガッサン</t>
    </rPh>
    <rPh sb="10" eb="11">
      <t>ベツ</t>
    </rPh>
    <rPh sb="12" eb="14">
      <t>シキュウ</t>
    </rPh>
    <rPh sb="14" eb="16">
      <t>コウモク</t>
    </rPh>
    <rPh sb="19" eb="21">
      <t>インジ</t>
    </rPh>
    <phoneticPr fontId="12"/>
  </si>
  <si>
    <t>支給・控除項目の金額が0円の時、0円表示するか、そもそも表示しないかなどの表示方法を選択することができる。</t>
    <rPh sb="0" eb="2">
      <t>シキュウ</t>
    </rPh>
    <rPh sb="3" eb="5">
      <t>コウジョ</t>
    </rPh>
    <rPh sb="5" eb="7">
      <t>コウモク</t>
    </rPh>
    <rPh sb="8" eb="10">
      <t>キンガク</t>
    </rPh>
    <rPh sb="12" eb="13">
      <t>エン</t>
    </rPh>
    <rPh sb="14" eb="15">
      <t>トキ</t>
    </rPh>
    <rPh sb="17" eb="18">
      <t>エン</t>
    </rPh>
    <rPh sb="18" eb="20">
      <t>ヒョウジ</t>
    </rPh>
    <rPh sb="28" eb="30">
      <t>ヒョウジ</t>
    </rPh>
    <rPh sb="37" eb="39">
      <t>ヒョウジ</t>
    </rPh>
    <rPh sb="39" eb="41">
      <t>ホウホウ</t>
    </rPh>
    <rPh sb="42" eb="44">
      <t>センタク</t>
    </rPh>
    <phoneticPr fontId="12"/>
  </si>
  <si>
    <t>給与明細に社会保険の等級変更時、その変更内容を記載できる。</t>
    <rPh sb="0" eb="2">
      <t>キュウヨ</t>
    </rPh>
    <rPh sb="2" eb="4">
      <t>メイサイ</t>
    </rPh>
    <rPh sb="5" eb="7">
      <t>シャカイ</t>
    </rPh>
    <rPh sb="7" eb="9">
      <t>ホケン</t>
    </rPh>
    <rPh sb="10" eb="12">
      <t>トウキュウ</t>
    </rPh>
    <rPh sb="12" eb="14">
      <t>ヘンコウ</t>
    </rPh>
    <rPh sb="14" eb="15">
      <t>ジ</t>
    </rPh>
    <rPh sb="18" eb="20">
      <t>ヘンコウ</t>
    </rPh>
    <rPh sb="20" eb="22">
      <t>ナイヨウ</t>
    </rPh>
    <rPh sb="23" eb="25">
      <t>キサイ</t>
    </rPh>
    <phoneticPr fontId="12"/>
  </si>
  <si>
    <t>Web給与明細</t>
  </si>
  <si>
    <t>振込口座</t>
  </si>
  <si>
    <t>振込口座を変更する際に、何月分の給与から変更させるか選択ができる。</t>
    <rPh sb="0" eb="2">
      <t>フリコミ</t>
    </rPh>
    <rPh sb="2" eb="4">
      <t>コウザ</t>
    </rPh>
    <rPh sb="5" eb="7">
      <t>ヘンコウ</t>
    </rPh>
    <rPh sb="9" eb="10">
      <t>サイ</t>
    </rPh>
    <rPh sb="12" eb="13">
      <t>ナン</t>
    </rPh>
    <rPh sb="13" eb="14">
      <t>ツキ</t>
    </rPh>
    <rPh sb="14" eb="15">
      <t>ブン</t>
    </rPh>
    <rPh sb="16" eb="18">
      <t>キュウヨ</t>
    </rPh>
    <rPh sb="20" eb="22">
      <t>ヘンコウ</t>
    </rPh>
    <rPh sb="26" eb="28">
      <t>センタク</t>
    </rPh>
    <phoneticPr fontId="12"/>
  </si>
  <si>
    <t>ゆうちょ銀行口座にも対応することができる。</t>
    <rPh sb="4" eb="6">
      <t>ギンコウ</t>
    </rPh>
    <rPh sb="6" eb="8">
      <t>コウザ</t>
    </rPh>
    <rPh sb="10" eb="12">
      <t>タイオウ</t>
    </rPh>
    <phoneticPr fontId="12"/>
  </si>
  <si>
    <t>未来日付で振込口座を登録することができる。</t>
    <rPh sb="0" eb="2">
      <t>ミライ</t>
    </rPh>
    <rPh sb="2" eb="4">
      <t>ヒヅケ</t>
    </rPh>
    <rPh sb="5" eb="7">
      <t>フリコミ</t>
    </rPh>
    <rPh sb="7" eb="9">
      <t>コウザ</t>
    </rPh>
    <rPh sb="10" eb="12">
      <t>トウロク</t>
    </rPh>
    <phoneticPr fontId="12"/>
  </si>
  <si>
    <r>
      <t>給与と賞与で異なる口座を登録することができ、</t>
    </r>
    <r>
      <rPr>
        <sz val="11"/>
        <rFont val="メイリオ"/>
        <family val="3"/>
        <charset val="128"/>
      </rPr>
      <t>全額、定額、残額の指定ができる。</t>
    </r>
    <rPh sb="0" eb="2">
      <t>キュウヨ</t>
    </rPh>
    <rPh sb="3" eb="5">
      <t>ショウヨ</t>
    </rPh>
    <rPh sb="6" eb="7">
      <t>コト</t>
    </rPh>
    <rPh sb="9" eb="11">
      <t>コウザ</t>
    </rPh>
    <rPh sb="12" eb="14">
      <t>トウロク</t>
    </rPh>
    <rPh sb="22" eb="24">
      <t>ゼンガク</t>
    </rPh>
    <rPh sb="25" eb="27">
      <t>テイガク</t>
    </rPh>
    <rPh sb="28" eb="30">
      <t>ザンガク</t>
    </rPh>
    <rPh sb="31" eb="33">
      <t>シテイ</t>
    </rPh>
    <phoneticPr fontId="12"/>
  </si>
  <si>
    <t>口座名義には人事情報から自動的にカナ氏名が反映される。</t>
  </si>
  <si>
    <t>複数口座（３口座まで）に定額を設定し、振込額を割り振ることができる。</t>
    <rPh sb="0" eb="2">
      <t>フクスウ</t>
    </rPh>
    <rPh sb="2" eb="4">
      <t>コウザ</t>
    </rPh>
    <rPh sb="6" eb="8">
      <t>コウザ</t>
    </rPh>
    <rPh sb="12" eb="14">
      <t>テイガク</t>
    </rPh>
    <rPh sb="15" eb="17">
      <t>セッテイ</t>
    </rPh>
    <rPh sb="19" eb="22">
      <t>フリコミガク</t>
    </rPh>
    <rPh sb="23" eb="24">
      <t>ワ</t>
    </rPh>
    <rPh sb="25" eb="26">
      <t>フ</t>
    </rPh>
    <phoneticPr fontId="12"/>
  </si>
  <si>
    <t>支給項目</t>
  </si>
  <si>
    <t>固定支給</t>
  </si>
  <si>
    <t>振込口座または仕向先銀行の登録の際、エラーがあった場合に、警告表示を出すことができる。</t>
    <rPh sb="0" eb="2">
      <t>フリコミ</t>
    </rPh>
    <rPh sb="2" eb="4">
      <t>コウザ</t>
    </rPh>
    <rPh sb="7" eb="10">
      <t>シムケサキ</t>
    </rPh>
    <rPh sb="10" eb="12">
      <t>ギンコウ</t>
    </rPh>
    <rPh sb="13" eb="15">
      <t>トウロク</t>
    </rPh>
    <rPh sb="16" eb="17">
      <t>サイ</t>
    </rPh>
    <rPh sb="25" eb="27">
      <t>バアイ</t>
    </rPh>
    <rPh sb="29" eb="31">
      <t>ケイコク</t>
    </rPh>
    <rPh sb="31" eb="33">
      <t>ヒョウジ</t>
    </rPh>
    <rPh sb="34" eb="35">
      <t>ダ</t>
    </rPh>
    <phoneticPr fontId="12"/>
  </si>
  <si>
    <t>手当テーブルを履歴で管理することができる。</t>
  </si>
  <si>
    <r>
      <t>給料及び手当、</t>
    </r>
    <r>
      <rPr>
        <sz val="11"/>
        <rFont val="メイリオ"/>
        <family val="3"/>
        <charset val="128"/>
      </rPr>
      <t>控除</t>
    </r>
    <r>
      <rPr>
        <sz val="10"/>
        <rFont val="メイリオ"/>
        <family val="3"/>
        <charset val="128"/>
      </rPr>
      <t>等全てにおいて、システム上で自動計算ができない場合、手当額を直接入力するなど調整することが可能である。</t>
    </r>
    <rPh sb="0" eb="2">
      <t>キュウリョウ</t>
    </rPh>
    <rPh sb="2" eb="3">
      <t>オヨ</t>
    </rPh>
    <rPh sb="4" eb="6">
      <t>テアテ</t>
    </rPh>
    <rPh sb="7" eb="9">
      <t>コウジョ</t>
    </rPh>
    <rPh sb="9" eb="10">
      <t>トウ</t>
    </rPh>
    <rPh sb="10" eb="11">
      <t>スベ</t>
    </rPh>
    <rPh sb="21" eb="22">
      <t>ジョウ</t>
    </rPh>
    <rPh sb="23" eb="25">
      <t>ジドウ</t>
    </rPh>
    <rPh sb="25" eb="27">
      <t>ケイサン</t>
    </rPh>
    <rPh sb="32" eb="34">
      <t>バアイ</t>
    </rPh>
    <rPh sb="35" eb="37">
      <t>テアテ</t>
    </rPh>
    <rPh sb="37" eb="38">
      <t>ガク</t>
    </rPh>
    <rPh sb="39" eb="41">
      <t>チョクセツ</t>
    </rPh>
    <rPh sb="41" eb="43">
      <t>ニュウリョク</t>
    </rPh>
    <rPh sb="47" eb="49">
      <t>チョウセイ</t>
    </rPh>
    <rPh sb="54" eb="56">
      <t>カノウ</t>
    </rPh>
    <phoneticPr fontId="12"/>
  </si>
  <si>
    <t>控除項目</t>
  </si>
  <si>
    <t>控除全般</t>
  </si>
  <si>
    <t>金融機関の種類(銀行・郵便局、生保、損保、証券)を管理することができる。</t>
  </si>
  <si>
    <t>当月分の控除額と、前回計算時の控除額を比較して、金額に差異のある契約を出力することができる。</t>
  </si>
  <si>
    <t>複数会社別の保険/財形業務に対応できる。</t>
  </si>
  <si>
    <t>財形貯蓄</t>
  </si>
  <si>
    <t>複数会社で各々扱うことができる財形契約の種類を登録/管理することができる。</t>
  </si>
  <si>
    <t>財形貯蓄明細集計表を金融機関別または職員の所属別に出力できる。</t>
    <rPh sb="10" eb="14">
      <t>キンユウキカン</t>
    </rPh>
    <rPh sb="14" eb="15">
      <t>ベツ</t>
    </rPh>
    <rPh sb="18" eb="20">
      <t>ショクイン</t>
    </rPh>
    <rPh sb="21" eb="24">
      <t>ショゾクベツ</t>
    </rPh>
    <phoneticPr fontId="10"/>
  </si>
  <si>
    <t>通勤手当</t>
  </si>
  <si>
    <t>通勤経路（例：最寄駅や経由駅等）の管理できる。</t>
  </si>
  <si>
    <t>社会保険算定時、月割額の算出・反映ができる。</t>
  </si>
  <si>
    <t>通勤手当の支給限度額に対応できる。</t>
  </si>
  <si>
    <t>賞与計算</t>
  </si>
  <si>
    <t>賞与額の一括取込ができる。</t>
  </si>
  <si>
    <t>臨時に発生する賞与の支給ができる。（12月に2回支給可能、6月、3月は1回）</t>
    <phoneticPr fontId="10"/>
  </si>
  <si>
    <t>退職者に対して、退職後に賞与支給を行うことができる。</t>
  </si>
  <si>
    <t>社会保険</t>
  </si>
  <si>
    <t>各種保険料率は履歴管理されており、未来日付で予め料率登録することができる。</t>
  </si>
  <si>
    <t>家族情報より自動的に扶養者の情報を取得できる。</t>
  </si>
  <si>
    <t>退職者の離職票の出力ができる。</t>
  </si>
  <si>
    <t>雇用時に自動的に資格取得届の作成ができる。</t>
  </si>
  <si>
    <t>退職時に自動的に資格喪失届の作成ができる。</t>
  </si>
  <si>
    <t>雇用保険被保険者六十歳到達時賃金月額証明書の作成ができる。</t>
  </si>
  <si>
    <t>雇用保険被保険者休業開始時賃金月額証明書の作成ができる。</t>
  </si>
  <si>
    <t>育児休業取得者申出書の作成ができる。</t>
  </si>
  <si>
    <t>育児休業取得者終了書の作成ができる。</t>
  </si>
  <si>
    <t>育児休業給付金受給資格確認票の作成ができる。</t>
  </si>
  <si>
    <t>育児休業基本給付金支給申請書の作成ができる。</t>
  </si>
  <si>
    <t>育児休業終了時報酬月額変更届の出力ができる。</t>
  </si>
  <si>
    <t>出生時育児休業給付金支給申請書の作成ができる。</t>
  </si>
  <si>
    <t>高年齢雇用継続給付受給資格確認票の作成ができる。</t>
  </si>
  <si>
    <t>高年齢雇用継続給付支給申請書の作成ができる。</t>
  </si>
  <si>
    <t>介護休業給付金支給申請書の作成ができる。</t>
  </si>
  <si>
    <t>被保険者区分変更届の作成ができる。</t>
  </si>
  <si>
    <t>月額算定基礎届が作成できる。</t>
  </si>
  <si>
    <t>月額変更届が作成できる。</t>
  </si>
  <si>
    <t>賞与支払届の作成ができる。</t>
  </si>
  <si>
    <t>厚生年金保険養育期間標準報酬月額特例終了届の作成ができる。</t>
  </si>
  <si>
    <t>毎月月変を行うことができる。</t>
  </si>
  <si>
    <t>欠勤や休職情報等を加味して、月変・算定処理を行うことができる。</t>
  </si>
  <si>
    <t>遡及処理を行った場合にも、正しく月変・算定処理を行うことができる。</t>
  </si>
  <si>
    <t>住民税</t>
  </si>
  <si>
    <t>住民税データの一括取込ができる</t>
  </si>
  <si>
    <t>住民税の登録に際して、複数の取り込み方法に対応することができる。</t>
  </si>
  <si>
    <t>退職時、住民税の一括徴収ができる。</t>
  </si>
  <si>
    <t>各銀行にあわせた納付フォーマットのデータにて、振込データを作成できる。</t>
  </si>
  <si>
    <t>市区町村宛てのタックシールの出力ができる。</t>
  </si>
  <si>
    <t>事業所別納付地人員一覧表が出力できる。</t>
  </si>
  <si>
    <t>年末調整</t>
  </si>
  <si>
    <t>還付徴収後、扶養者数等の変更が発生した場合などは、再年調を行うことができる。</t>
  </si>
  <si>
    <t>税務署から指摘等があった場合、是正年調を行うことができる。</t>
  </si>
  <si>
    <t>社員から申請された生命保険料のデータを入力することができる。</t>
  </si>
  <si>
    <t>家族情報をもとに、障害者を判定することができる。</t>
  </si>
  <si>
    <t>家族情報をもとに、誕生日から年齢(高齢者)を判定することができる。</t>
  </si>
  <si>
    <t>扶養控除申告書に扶養家族情報を印字することができる。</t>
  </si>
  <si>
    <t>12月の給与支給時に還付額を含めることができる。</t>
  </si>
  <si>
    <t>申告書に記載するデータの印字位置をチェックすることができる。</t>
  </si>
  <si>
    <t>Web上で、年末調整申告の申告データを参照できる。</t>
  </si>
  <si>
    <t>Web上で、年末調整申告の過去申告データを保持・参照することができる。</t>
  </si>
  <si>
    <t>Web上で住宅取得控除入力時において、連帯債務・借換の年末残高が自動算出できる。</t>
  </si>
  <si>
    <t>昇給処理</t>
  </si>
  <si>
    <t>固定給の変更時、一括更新ができる。</t>
  </si>
  <si>
    <t>固定給の変更時、外部で作成したデータを一括で取り込み、更新することができる。</t>
  </si>
  <si>
    <t>昇給通知書の作成・印刷ができる。</t>
  </si>
  <si>
    <t>昇格昇給などを想定し、昇給金額を試算できる。</t>
  </si>
  <si>
    <t>昇給金額の試算は、任意の日付時点の情報に基づき、行なうことができる。</t>
  </si>
  <si>
    <t>昇給差額</t>
  </si>
  <si>
    <t>昇給差額の計算ができる。</t>
  </si>
  <si>
    <t>昇給額の一括取込ができる。</t>
  </si>
  <si>
    <t>給与実態調査</t>
  </si>
  <si>
    <t>実態調査において各表数値の根拠となる一覧データを出力できる。</t>
  </si>
  <si>
    <t>前項目の出力データについて、Excel等で一括修正しシステムに取り込むことができる。</t>
  </si>
  <si>
    <t>情報抽出・照会</t>
  </si>
  <si>
    <t>データ連携</t>
  </si>
  <si>
    <t>処理設定</t>
  </si>
  <si>
    <t>ベースアップによる給料表改定を想定した昇給金額の試算ができる。</t>
    <rPh sb="9" eb="11">
      <t>キュウリョウ</t>
    </rPh>
    <phoneticPr fontId="1"/>
  </si>
  <si>
    <t>明細レイアウトは複数パターン作成することできる。</t>
    <phoneticPr fontId="1"/>
  </si>
  <si>
    <r>
      <t>事業所別・部門別に給与支給明細一覧表を</t>
    </r>
    <r>
      <rPr>
        <sz val="11"/>
        <rFont val="メイリオ"/>
        <family val="3"/>
        <charset val="128"/>
      </rPr>
      <t>エクセル</t>
    </r>
    <r>
      <rPr>
        <sz val="10"/>
        <rFont val="メイリオ"/>
        <family val="3"/>
        <charset val="128"/>
      </rPr>
      <t>出力でき、</t>
    </r>
    <r>
      <rPr>
        <sz val="11"/>
        <rFont val="メイリオ"/>
        <family val="3"/>
        <charset val="128"/>
      </rPr>
      <t>並べ替えができる。</t>
    </r>
    <rPh sb="0" eb="3">
      <t>ジギョウショ</t>
    </rPh>
    <rPh sb="3" eb="4">
      <t>ベツ</t>
    </rPh>
    <rPh sb="5" eb="7">
      <t>ブモン</t>
    </rPh>
    <rPh sb="7" eb="8">
      <t>ベツ</t>
    </rPh>
    <rPh sb="9" eb="11">
      <t>キュウヨ</t>
    </rPh>
    <rPh sb="11" eb="13">
      <t>シキュウ</t>
    </rPh>
    <rPh sb="13" eb="15">
      <t>メイサイ</t>
    </rPh>
    <rPh sb="15" eb="18">
      <t>イチランヒョウ</t>
    </rPh>
    <rPh sb="23" eb="25">
      <t>シュツリョク</t>
    </rPh>
    <rPh sb="28" eb="29">
      <t>ナラ</t>
    </rPh>
    <rPh sb="30" eb="31">
      <t>カ</t>
    </rPh>
    <phoneticPr fontId="12"/>
  </si>
  <si>
    <t>家族情報と連携し、子の年齢に応じた扶養手当の加算支給ができる。</t>
    <rPh sb="0" eb="2">
      <t>カゾク</t>
    </rPh>
    <rPh sb="2" eb="4">
      <t>ジョウホウ</t>
    </rPh>
    <rPh sb="5" eb="7">
      <t>レンケイ</t>
    </rPh>
    <rPh sb="9" eb="10">
      <t>コ</t>
    </rPh>
    <rPh sb="17" eb="19">
      <t>フヨウ</t>
    </rPh>
    <rPh sb="22" eb="24">
      <t>カサン</t>
    </rPh>
    <rPh sb="24" eb="26">
      <t>シキュウ</t>
    </rPh>
    <phoneticPr fontId="1"/>
  </si>
  <si>
    <t>システム内で、手当支給がどのように設定されているか、画面で確認することができる。</t>
    <phoneticPr fontId="1"/>
  </si>
  <si>
    <t>厚生年金保険養育期間標準報酬月額特例申出書の作成ができる。</t>
    <phoneticPr fontId="1"/>
  </si>
  <si>
    <t>振込額を、各銀行毎に全銀協データとして作成できる。</t>
    <rPh sb="0" eb="2">
      <t>フリコミ</t>
    </rPh>
    <phoneticPr fontId="1"/>
  </si>
  <si>
    <t>勤怠データと未連携の場合は、エクセルによる勤務実績の取込、または直接入力により登録、計算ができる。</t>
    <rPh sb="6" eb="7">
      <t>ミ</t>
    </rPh>
    <rPh sb="7" eb="9">
      <t>レンケイ</t>
    </rPh>
    <rPh sb="10" eb="12">
      <t>バアイ</t>
    </rPh>
    <rPh sb="21" eb="23">
      <t>キンム</t>
    </rPh>
    <rPh sb="23" eb="25">
      <t>ジッセキ</t>
    </rPh>
    <rPh sb="26" eb="28">
      <t>トリコミ</t>
    </rPh>
    <rPh sb="32" eb="34">
      <t>チョクセツ</t>
    </rPh>
    <rPh sb="34" eb="36">
      <t>ニュウリョク</t>
    </rPh>
    <rPh sb="39" eb="41">
      <t>トウロク</t>
    </rPh>
    <rPh sb="42" eb="44">
      <t>ケイサン</t>
    </rPh>
    <phoneticPr fontId="1"/>
  </si>
  <si>
    <t>電子申請の際に書類を添付することができる。</t>
  </si>
  <si>
    <t>発行された公文書を取得することができる。</t>
  </si>
  <si>
    <t>手続き状況や公文書の発行状況の進捗確認ができる。</t>
  </si>
  <si>
    <t>再申請の場合、添付書類や申請内容を引き継いで申請することができる。</t>
  </si>
  <si>
    <t>項目数</t>
    <rPh sb="0" eb="2">
      <t>コウモク</t>
    </rPh>
    <rPh sb="2" eb="3">
      <t>スウ</t>
    </rPh>
    <phoneticPr fontId="4"/>
  </si>
  <si>
    <t>月末退職者については2ヶ月分自動控除を選ぶことができる。</t>
    <rPh sb="19" eb="20">
      <t>エラ</t>
    </rPh>
    <phoneticPr fontId="1"/>
  </si>
  <si>
    <t>社会保険届出用のデータを作成できる。</t>
    <phoneticPr fontId="1"/>
  </si>
  <si>
    <t>氏名変更届の作成ができる。</t>
    <phoneticPr fontId="1"/>
  </si>
  <si>
    <t>住民税異動届出書を自動的に出力できる。（紙での出力も可能であること）</t>
    <rPh sb="20" eb="21">
      <t>カミ</t>
    </rPh>
    <rPh sb="23" eb="25">
      <t>シュツリョク</t>
    </rPh>
    <rPh sb="26" eb="28">
      <t>カノウ</t>
    </rPh>
    <phoneticPr fontId="1"/>
  </si>
  <si>
    <t>月変・算定を行うことができる。</t>
    <phoneticPr fontId="1"/>
  </si>
  <si>
    <t>月変対象者を自動的に抽出できる。</t>
    <phoneticPr fontId="1"/>
  </si>
  <si>
    <t>備　考</t>
    <rPh sb="0" eb="1">
      <t>ビ</t>
    </rPh>
    <rPh sb="2" eb="3">
      <t>コウ</t>
    </rPh>
    <phoneticPr fontId="1"/>
  </si>
  <si>
    <t>ユーザー権限</t>
  </si>
  <si>
    <t>パスワード変更</t>
  </si>
  <si>
    <t>ログ管理</t>
  </si>
  <si>
    <t>操作ログは変更できないこと。</t>
  </si>
  <si>
    <t>アクセスログは、検証が必要なときに管理者権限で随時参照が可能なこと。</t>
    <phoneticPr fontId="1"/>
  </si>
  <si>
    <t>クライアントPCからサーバ側へのアクセスログ（ユーザID、端末番号、操作プログラム等）の記録が可能なこと。</t>
    <phoneticPr fontId="1"/>
  </si>
  <si>
    <t>任意の日付に通勤手当を支給するといった一斉支給ができる。</t>
    <rPh sb="0" eb="2">
      <t>ニンイ</t>
    </rPh>
    <rPh sb="3" eb="5">
      <t>ヒヅケ</t>
    </rPh>
    <rPh sb="6" eb="8">
      <t>ツウキン</t>
    </rPh>
    <rPh sb="8" eb="10">
      <t>テアテ</t>
    </rPh>
    <rPh sb="11" eb="13">
      <t>シキュウ</t>
    </rPh>
    <rPh sb="19" eb="21">
      <t>イッセイ</t>
    </rPh>
    <rPh sb="21" eb="23">
      <t>シキュウ</t>
    </rPh>
    <phoneticPr fontId="1"/>
  </si>
  <si>
    <t>正規職員やパート等、雇用区分ごとに給与計算を行うことができる。</t>
    <rPh sb="0" eb="2">
      <t>セイキ</t>
    </rPh>
    <rPh sb="2" eb="4">
      <t>ショクイン</t>
    </rPh>
    <rPh sb="8" eb="9">
      <t>トウ</t>
    </rPh>
    <rPh sb="10" eb="12">
      <t>コヨウ</t>
    </rPh>
    <rPh sb="12" eb="14">
      <t>クブン</t>
    </rPh>
    <rPh sb="17" eb="19">
      <t>キュウヨ</t>
    </rPh>
    <rPh sb="19" eb="21">
      <t>ケイサン</t>
    </rPh>
    <rPh sb="22" eb="23">
      <t>オコナ</t>
    </rPh>
    <phoneticPr fontId="12"/>
  </si>
  <si>
    <t>勤務内容、雇用区分ごとに異なる単価を設定し、支給額を計算することができる。</t>
    <rPh sb="5" eb="7">
      <t>コヨウ</t>
    </rPh>
    <rPh sb="7" eb="9">
      <t>クブン</t>
    </rPh>
    <phoneticPr fontId="1"/>
  </si>
  <si>
    <t>画面上で給与項目や職員コード別に検索し、給与計算結果を確認することができる。</t>
    <rPh sb="0" eb="3">
      <t>ガメンジョウ</t>
    </rPh>
    <rPh sb="4" eb="6">
      <t>キュウヨ</t>
    </rPh>
    <rPh sb="6" eb="8">
      <t>コウモク</t>
    </rPh>
    <rPh sb="9" eb="11">
      <t>ショクイン</t>
    </rPh>
    <rPh sb="14" eb="15">
      <t>ベツ</t>
    </rPh>
    <rPh sb="16" eb="18">
      <t>ケンサク</t>
    </rPh>
    <rPh sb="20" eb="22">
      <t>キュウヨ</t>
    </rPh>
    <rPh sb="22" eb="24">
      <t>ケイサン</t>
    </rPh>
    <rPh sb="24" eb="26">
      <t>ケッカ</t>
    </rPh>
    <rPh sb="27" eb="29">
      <t>カクニン</t>
    </rPh>
    <phoneticPr fontId="12"/>
  </si>
  <si>
    <t>給与明細に印字する項目名称は任意に設定できる。</t>
    <rPh sb="0" eb="2">
      <t>キュウヨ</t>
    </rPh>
    <rPh sb="2" eb="4">
      <t>メイサイ</t>
    </rPh>
    <rPh sb="5" eb="7">
      <t>インジ</t>
    </rPh>
    <rPh sb="9" eb="11">
      <t>コウモク</t>
    </rPh>
    <rPh sb="11" eb="13">
      <t>メイショウ</t>
    </rPh>
    <rPh sb="14" eb="16">
      <t>ニンイ</t>
    </rPh>
    <rPh sb="17" eb="19">
      <t>セッテイ</t>
    </rPh>
    <phoneticPr fontId="12"/>
  </si>
  <si>
    <t>過去の給与明細も印刷することができる。</t>
    <rPh sb="0" eb="2">
      <t>カコ</t>
    </rPh>
    <rPh sb="3" eb="5">
      <t>キュウヨ</t>
    </rPh>
    <rPh sb="5" eb="7">
      <t>メイサイ</t>
    </rPh>
    <rPh sb="8" eb="10">
      <t>インサツ</t>
    </rPh>
    <phoneticPr fontId="12"/>
  </si>
  <si>
    <t>控除（互助会費、年金共済掛金、組合費）について、雇用区分ごとで控除する率を設定でき、対象外の職員についても個別で設定ができる。</t>
    <rPh sb="0" eb="2">
      <t>コウジョ</t>
    </rPh>
    <rPh sb="3" eb="6">
      <t>ゴジョカイ</t>
    </rPh>
    <rPh sb="6" eb="7">
      <t>ヒ</t>
    </rPh>
    <rPh sb="8" eb="10">
      <t>ネンキン</t>
    </rPh>
    <rPh sb="10" eb="12">
      <t>キョウサイ</t>
    </rPh>
    <rPh sb="12" eb="14">
      <t>カケキン</t>
    </rPh>
    <rPh sb="15" eb="18">
      <t>クミアイヒ</t>
    </rPh>
    <rPh sb="24" eb="26">
      <t>コヨウ</t>
    </rPh>
    <rPh sb="26" eb="28">
      <t>クブン</t>
    </rPh>
    <rPh sb="31" eb="33">
      <t>コウジョ</t>
    </rPh>
    <rPh sb="35" eb="36">
      <t>リツ</t>
    </rPh>
    <rPh sb="37" eb="39">
      <t>セッテイ</t>
    </rPh>
    <rPh sb="42" eb="45">
      <t>タイショウガイ</t>
    </rPh>
    <rPh sb="46" eb="48">
      <t>ショクイン</t>
    </rPh>
    <rPh sb="53" eb="55">
      <t>コベツ</t>
    </rPh>
    <rPh sb="56" eb="58">
      <t>セッテイ</t>
    </rPh>
    <phoneticPr fontId="12"/>
  </si>
  <si>
    <t>雇用区分や所属、職務の級、役職等に応じて賞与計算方法を変更することができる。</t>
    <rPh sb="0" eb="2">
      <t>コヨウ</t>
    </rPh>
    <rPh sb="5" eb="7">
      <t>ショゾク</t>
    </rPh>
    <rPh sb="11" eb="12">
      <t>キュウ</t>
    </rPh>
    <phoneticPr fontId="10"/>
  </si>
  <si>
    <t>手当の支給開始月と、実際に給与において、手当の支給を開始する月の設定ができる（WEB申請→承認→支給開始）※資格手当については、雇用区分によっては翌月支給となるため。</t>
    <rPh sb="0" eb="2">
      <t>テア</t>
    </rPh>
    <rPh sb="3" eb="5">
      <t>シキュウ</t>
    </rPh>
    <rPh sb="5" eb="7">
      <t>カイシ</t>
    </rPh>
    <rPh sb="7" eb="8">
      <t>ツキ</t>
    </rPh>
    <rPh sb="10" eb="12">
      <t>ジッサイ</t>
    </rPh>
    <rPh sb="13" eb="15">
      <t>キュウヨ</t>
    </rPh>
    <rPh sb="20" eb="22">
      <t>テアテ</t>
    </rPh>
    <rPh sb="23" eb="25">
      <t>シキュウ</t>
    </rPh>
    <rPh sb="26" eb="28">
      <t>カイシ</t>
    </rPh>
    <rPh sb="30" eb="31">
      <t>ツキ</t>
    </rPh>
    <rPh sb="32" eb="34">
      <t>セッテイ</t>
    </rPh>
    <rPh sb="42" eb="44">
      <t>シンセイ</t>
    </rPh>
    <rPh sb="45" eb="47">
      <t>ショウニン</t>
    </rPh>
    <rPh sb="48" eb="52">
      <t>シキュウカイシ</t>
    </rPh>
    <rPh sb="54" eb="56">
      <t>シカク</t>
    </rPh>
    <rPh sb="56" eb="58">
      <t>テアテ</t>
    </rPh>
    <rPh sb="64" eb="66">
      <t>コヨウ</t>
    </rPh>
    <rPh sb="66" eb="68">
      <t>クブン</t>
    </rPh>
    <rPh sb="73" eb="75">
      <t>ヨクゲツ</t>
    </rPh>
    <rPh sb="75" eb="77">
      <t>シキュウ</t>
    </rPh>
    <phoneticPr fontId="17"/>
  </si>
  <si>
    <t>個別機能要件</t>
    <phoneticPr fontId="10"/>
  </si>
  <si>
    <t>対応
可否</t>
    <rPh sb="0" eb="2">
      <t>タイオウ</t>
    </rPh>
    <rPh sb="3" eb="5">
      <t>カヒ</t>
    </rPh>
    <phoneticPr fontId="3"/>
  </si>
  <si>
    <t>提案者記載事項</t>
    <rPh sb="0" eb="3">
      <t>テイアンシャ</t>
    </rPh>
    <rPh sb="3" eb="5">
      <t>キサイ</t>
    </rPh>
    <rPh sb="5" eb="7">
      <t>ジコウ</t>
    </rPh>
    <phoneticPr fontId="1"/>
  </si>
  <si>
    <t>備考
※対応可否が△の場合は
その理由を記載すること</t>
    <rPh sb="0" eb="2">
      <t>ビコウ</t>
    </rPh>
    <rPh sb="4" eb="6">
      <t>タイオウ</t>
    </rPh>
    <rPh sb="6" eb="8">
      <t>カヒ</t>
    </rPh>
    <rPh sb="11" eb="13">
      <t>バアイ</t>
    </rPh>
    <rPh sb="17" eb="19">
      <t>リユウ</t>
    </rPh>
    <rPh sb="20" eb="22">
      <t>キサイ</t>
    </rPh>
    <phoneticPr fontId="3"/>
  </si>
  <si>
    <t>２つ以上の資格を保有していても資格手当の支給額は二重支給にならないように設定できる。</t>
    <rPh sb="5" eb="7">
      <t>シカク</t>
    </rPh>
    <rPh sb="8" eb="10">
      <t>ホユウ</t>
    </rPh>
    <rPh sb="15" eb="17">
      <t>シカク</t>
    </rPh>
    <rPh sb="17" eb="19">
      <t>テアテ</t>
    </rPh>
    <rPh sb="20" eb="22">
      <t>シキュウ</t>
    </rPh>
    <rPh sb="22" eb="23">
      <t>ガク</t>
    </rPh>
    <rPh sb="24" eb="26">
      <t>ニジュウ</t>
    </rPh>
    <rPh sb="26" eb="28">
      <t>シキュウ</t>
    </rPh>
    <rPh sb="36" eb="38">
      <t>セッテイ</t>
    </rPh>
    <phoneticPr fontId="10"/>
  </si>
  <si>
    <t>他システムから取得した勤怠データを画面上で修正できる。</t>
    <rPh sb="11" eb="13">
      <t>キンタイ</t>
    </rPh>
    <phoneticPr fontId="1"/>
  </si>
  <si>
    <t>画面上で給与項目ごとに、他者との比較や前月との比較ができる。</t>
    <phoneticPr fontId="1"/>
  </si>
  <si>
    <t>Web上で、給与明細・賞与明細を照会することができる。</t>
    <rPh sb="11" eb="13">
      <t>ショウヨ</t>
    </rPh>
    <rPh sb="13" eb="15">
      <t>メイサイ</t>
    </rPh>
    <phoneticPr fontId="1"/>
  </si>
  <si>
    <t>Web上で、過去の給与明細・賞与明細を照会することができる。</t>
    <rPh sb="14" eb="16">
      <t>ショウヨ</t>
    </rPh>
    <rPh sb="16" eb="18">
      <t>メイサイ</t>
    </rPh>
    <phoneticPr fontId="1"/>
  </si>
  <si>
    <t>雇用区分(総合職・契約職など)により、当月支給または翌月支給と支給時期が異なる手当についても、雇用区分から判別して、手当を支給できる。</t>
    <rPh sb="0" eb="2">
      <t>コヨウ</t>
    </rPh>
    <rPh sb="2" eb="4">
      <t>クブン</t>
    </rPh>
    <rPh sb="5" eb="7">
      <t>ソウゴウ</t>
    </rPh>
    <rPh sb="7" eb="8">
      <t>ショク</t>
    </rPh>
    <rPh sb="9" eb="11">
      <t>ケイヤク</t>
    </rPh>
    <rPh sb="11" eb="12">
      <t>ショク</t>
    </rPh>
    <rPh sb="19" eb="21">
      <t>トウゲツ</t>
    </rPh>
    <rPh sb="21" eb="23">
      <t>シキュウ</t>
    </rPh>
    <rPh sb="26" eb="28">
      <t>ヨクゲツ</t>
    </rPh>
    <rPh sb="28" eb="30">
      <t>シキュウ</t>
    </rPh>
    <rPh sb="31" eb="33">
      <t>シキュウ</t>
    </rPh>
    <rPh sb="33" eb="35">
      <t>ジキ</t>
    </rPh>
    <rPh sb="36" eb="37">
      <t>コト</t>
    </rPh>
    <rPh sb="39" eb="41">
      <t>テアテ</t>
    </rPh>
    <rPh sb="47" eb="49">
      <t>コヨウ</t>
    </rPh>
    <rPh sb="49" eb="51">
      <t>クブン</t>
    </rPh>
    <rPh sb="53" eb="55">
      <t>ハンベツ</t>
    </rPh>
    <rPh sb="58" eb="60">
      <t>テアテ</t>
    </rPh>
    <rPh sb="61" eb="63">
      <t>シキュウ</t>
    </rPh>
    <phoneticPr fontId="12"/>
  </si>
  <si>
    <t>賞与の内訳に、10項目（期末手当、勤勉手当、特例一時金、特定特例一時金、資格取得報奨金、各項目の調整金）の設定ができる。</t>
    <rPh sb="0" eb="2">
      <t>ショウヨ</t>
    </rPh>
    <rPh sb="3" eb="5">
      <t>ウチワケ</t>
    </rPh>
    <rPh sb="9" eb="10">
      <t>コウ</t>
    </rPh>
    <rPh sb="10" eb="11">
      <t>メ</t>
    </rPh>
    <rPh sb="12" eb="16">
      <t>キマツテアテ</t>
    </rPh>
    <rPh sb="17" eb="21">
      <t>キンベンテアテ</t>
    </rPh>
    <rPh sb="22" eb="27">
      <t>トクレイイチジキン</t>
    </rPh>
    <rPh sb="28" eb="30">
      <t>トクテイ</t>
    </rPh>
    <rPh sb="30" eb="32">
      <t>トクレイ</t>
    </rPh>
    <rPh sb="32" eb="35">
      <t>イチジキン</t>
    </rPh>
    <rPh sb="36" eb="43">
      <t>シカクシュトクホウショウキン</t>
    </rPh>
    <rPh sb="44" eb="47">
      <t>カクコウモク</t>
    </rPh>
    <rPh sb="48" eb="51">
      <t>チョウセイキン</t>
    </rPh>
    <rPh sb="53" eb="55">
      <t>セッテイ</t>
    </rPh>
    <phoneticPr fontId="12"/>
  </si>
  <si>
    <r>
      <t>社員から申請された生命保険料のデータを</t>
    </r>
    <r>
      <rPr>
        <sz val="10"/>
        <rFont val="Meiryo"/>
        <family val="3"/>
        <charset val="128"/>
      </rPr>
      <t>エクセルデータ等で</t>
    </r>
    <r>
      <rPr>
        <sz val="10"/>
        <color rgb="FF000000"/>
        <rFont val="Meiryo"/>
        <family val="3"/>
        <charset val="128"/>
      </rPr>
      <t>取り込むことができる。</t>
    </r>
    <rPh sb="26" eb="27">
      <t>トウ</t>
    </rPh>
    <phoneticPr fontId="1"/>
  </si>
  <si>
    <t>死亡退職者が発生した時点で、還付徴収処理ができる。</t>
    <phoneticPr fontId="1"/>
  </si>
  <si>
    <t>自動車通勤に対する支給ができ、距離に対する課税方式に対応できる。</t>
    <phoneticPr fontId="1"/>
  </si>
  <si>
    <t>運賃改定ができる。</t>
    <phoneticPr fontId="1"/>
  </si>
  <si>
    <t>一括運賃改定することができる。</t>
    <phoneticPr fontId="1"/>
  </si>
  <si>
    <t>各種計算において上限設定や端数処理の切上げ、切捨て、四捨五入、四捨五入せずに小数点以下６桁まで表示等の設定が容易にできる。</t>
    <rPh sb="0" eb="2">
      <t>カクシュ</t>
    </rPh>
    <rPh sb="2" eb="4">
      <t>ケイサン</t>
    </rPh>
    <rPh sb="8" eb="10">
      <t>ジョウゲン</t>
    </rPh>
    <rPh sb="10" eb="12">
      <t>セッテイ</t>
    </rPh>
    <rPh sb="13" eb="15">
      <t>ハスウ</t>
    </rPh>
    <rPh sb="15" eb="17">
      <t>ショリ</t>
    </rPh>
    <rPh sb="18" eb="19">
      <t>キ</t>
    </rPh>
    <rPh sb="19" eb="20">
      <t>ア</t>
    </rPh>
    <rPh sb="22" eb="24">
      <t>キリス</t>
    </rPh>
    <rPh sb="26" eb="30">
      <t>シシャゴニュウ</t>
    </rPh>
    <rPh sb="31" eb="35">
      <t>シシャゴニュウ</t>
    </rPh>
    <rPh sb="38" eb="43">
      <t>ショウスウテンイカ</t>
    </rPh>
    <rPh sb="44" eb="45">
      <t>ケタ</t>
    </rPh>
    <rPh sb="47" eb="49">
      <t>ヒョウジ</t>
    </rPh>
    <rPh sb="49" eb="50">
      <t>トウ</t>
    </rPh>
    <rPh sb="51" eb="53">
      <t>セッテイ</t>
    </rPh>
    <rPh sb="54" eb="56">
      <t>ヨウイ</t>
    </rPh>
    <phoneticPr fontId="11"/>
  </si>
  <si>
    <t>源泉徴収票を出力することができ、印刷時に個人番号の印字の有無を指定できること。</t>
    <rPh sb="16" eb="19">
      <t>インサツジ</t>
    </rPh>
    <rPh sb="20" eb="24">
      <t>コジンバンゴウ</t>
    </rPh>
    <rPh sb="25" eb="27">
      <t>インジ</t>
    </rPh>
    <rPh sb="28" eb="30">
      <t>ウム</t>
    </rPh>
    <rPh sb="31" eb="33">
      <t>シテイ</t>
    </rPh>
    <phoneticPr fontId="1"/>
  </si>
  <si>
    <t>実働実績と連携して、夜勤回数または超過勤務・夜勤時間数から手当額の算出ができ、支給を行うことができる。また、回数または時間数の入力はエクセル等のデータからも取り込むこともできる。</t>
    <rPh sb="10" eb="12">
      <t>ヤキン</t>
    </rPh>
    <rPh sb="12" eb="14">
      <t>カイスウ</t>
    </rPh>
    <rPh sb="17" eb="19">
      <t>チョウカ</t>
    </rPh>
    <rPh sb="19" eb="21">
      <t>キンム</t>
    </rPh>
    <rPh sb="22" eb="24">
      <t>ヤキン</t>
    </rPh>
    <rPh sb="24" eb="27">
      <t>ジカンスウ</t>
    </rPh>
    <rPh sb="33" eb="35">
      <t>サンシュツ</t>
    </rPh>
    <rPh sb="54" eb="56">
      <t>カイスウ</t>
    </rPh>
    <rPh sb="59" eb="62">
      <t>ジカンスウ</t>
    </rPh>
    <rPh sb="63" eb="65">
      <t>ニュウリョク</t>
    </rPh>
    <rPh sb="70" eb="71">
      <t>トウ</t>
    </rPh>
    <rPh sb="78" eb="79">
      <t>ト</t>
    </rPh>
    <rPh sb="80" eb="81">
      <t>コ</t>
    </rPh>
    <phoneticPr fontId="10"/>
  </si>
  <si>
    <t>約50種類の手当の支給に対応でき、各手当について、所属、雇用区分、職種名及び職務の級等から判別して演算式を設定できる。</t>
    <rPh sb="0" eb="1">
      <t>ヤク</t>
    </rPh>
    <rPh sb="3" eb="5">
      <t>シュルイ</t>
    </rPh>
    <rPh sb="6" eb="8">
      <t>テアテ</t>
    </rPh>
    <rPh sb="9" eb="11">
      <t>シキュウ</t>
    </rPh>
    <rPh sb="12" eb="14">
      <t>タイオウ</t>
    </rPh>
    <rPh sb="17" eb="20">
      <t>カクテアテ</t>
    </rPh>
    <rPh sb="28" eb="30">
      <t>コヨウ</t>
    </rPh>
    <rPh sb="49" eb="52">
      <t>エンザンシキ</t>
    </rPh>
    <rPh sb="53" eb="55">
      <t>セッテイ</t>
    </rPh>
    <phoneticPr fontId="10"/>
  </si>
  <si>
    <t>毎月、個人別振込一覧表（振込口座及び振込額）が所属別に作成でき、エクセル出力できる。</t>
    <rPh sb="0" eb="2">
      <t>マイツキ</t>
    </rPh>
    <rPh sb="3" eb="5">
      <t>コジン</t>
    </rPh>
    <rPh sb="5" eb="6">
      <t>ベツ</t>
    </rPh>
    <rPh sb="6" eb="8">
      <t>フリコ</t>
    </rPh>
    <rPh sb="8" eb="10">
      <t>イチラン</t>
    </rPh>
    <rPh sb="10" eb="11">
      <t>ヒョウ</t>
    </rPh>
    <rPh sb="23" eb="25">
      <t>ショゾク</t>
    </rPh>
    <rPh sb="25" eb="26">
      <t>ベツ</t>
    </rPh>
    <rPh sb="27" eb="29">
      <t>サクセイ</t>
    </rPh>
    <phoneticPr fontId="17"/>
  </si>
  <si>
    <t>Web上で、振込口座変更申請ができる。</t>
    <phoneticPr fontId="1"/>
  </si>
  <si>
    <t>各種手当情報の管理及び登録、更新、照会等が行える。</t>
    <rPh sb="0" eb="2">
      <t>カクシュ</t>
    </rPh>
    <rPh sb="2" eb="4">
      <t>テアテ</t>
    </rPh>
    <rPh sb="4" eb="6">
      <t>ジョウホウ</t>
    </rPh>
    <phoneticPr fontId="17"/>
  </si>
  <si>
    <t>財形貯蓄情報のデータ出力・取込みが行える。</t>
    <rPh sb="0" eb="2">
      <t>ザイケイ</t>
    </rPh>
    <rPh sb="2" eb="4">
      <t>チョチク</t>
    </rPh>
    <rPh sb="4" eb="6">
      <t>ジョウホウ</t>
    </rPh>
    <rPh sb="10" eb="12">
      <t>シュツリョク</t>
    </rPh>
    <rPh sb="13" eb="15">
      <t>トリコ</t>
    </rPh>
    <rPh sb="17" eb="18">
      <t>オコナ</t>
    </rPh>
    <phoneticPr fontId="12"/>
  </si>
  <si>
    <t>団体保険、貸付金の登録・管理が行える。</t>
    <rPh sb="0" eb="4">
      <t>ダンタイホケン</t>
    </rPh>
    <rPh sb="5" eb="8">
      <t>カシツケキン</t>
    </rPh>
    <rPh sb="9" eb="11">
      <t>トウロク</t>
    </rPh>
    <rPh sb="12" eb="14">
      <t>カンリ</t>
    </rPh>
    <rPh sb="15" eb="16">
      <t>オコナ</t>
    </rPh>
    <phoneticPr fontId="12"/>
  </si>
  <si>
    <t>団体保険、貸付金の情報のデータ出力・取込みが行える。</t>
    <rPh sb="0" eb="4">
      <t>ダンタイホケン</t>
    </rPh>
    <rPh sb="5" eb="8">
      <t>カシツケキン</t>
    </rPh>
    <rPh sb="9" eb="11">
      <t>ジョウホウ</t>
    </rPh>
    <rPh sb="15" eb="17">
      <t>シュツリョク</t>
    </rPh>
    <rPh sb="18" eb="20">
      <t>トリコ</t>
    </rPh>
    <rPh sb="22" eb="23">
      <t>オコナ</t>
    </rPh>
    <phoneticPr fontId="12"/>
  </si>
  <si>
    <t>控除項目に対して個人単位及び一覧での入力ができる。</t>
    <rPh sb="0" eb="2">
      <t>コウジョ</t>
    </rPh>
    <rPh sb="2" eb="4">
      <t>コウモク</t>
    </rPh>
    <rPh sb="5" eb="6">
      <t>タイ</t>
    </rPh>
    <rPh sb="8" eb="10">
      <t>コジン</t>
    </rPh>
    <rPh sb="10" eb="12">
      <t>タンイ</t>
    </rPh>
    <rPh sb="12" eb="13">
      <t>オヨ</t>
    </rPh>
    <rPh sb="14" eb="16">
      <t>イチラン</t>
    </rPh>
    <rPh sb="18" eb="20">
      <t>ニュウリョク</t>
    </rPh>
    <phoneticPr fontId="17"/>
  </si>
  <si>
    <t>控除項目（互助会費、財形、年金共済掛金等）の一覧表を所属別に集計ができ、エクセル出力できる。</t>
    <rPh sb="0" eb="2">
      <t>コウジョ</t>
    </rPh>
    <rPh sb="2" eb="4">
      <t>コウモク</t>
    </rPh>
    <rPh sb="5" eb="8">
      <t>ゴジョカイ</t>
    </rPh>
    <rPh sb="8" eb="9">
      <t>ヒ</t>
    </rPh>
    <rPh sb="10" eb="12">
      <t>ザイケイ</t>
    </rPh>
    <rPh sb="13" eb="15">
      <t>ネンキン</t>
    </rPh>
    <rPh sb="15" eb="17">
      <t>キョウサイ</t>
    </rPh>
    <rPh sb="17" eb="19">
      <t>カケキン</t>
    </rPh>
    <rPh sb="19" eb="20">
      <t>トウ</t>
    </rPh>
    <rPh sb="22" eb="25">
      <t>イチランヒョウ</t>
    </rPh>
    <rPh sb="26" eb="28">
      <t>ショゾク</t>
    </rPh>
    <rPh sb="28" eb="29">
      <t>ベツ</t>
    </rPh>
    <rPh sb="30" eb="32">
      <t>シュウケイ</t>
    </rPh>
    <phoneticPr fontId="12"/>
  </si>
  <si>
    <t>職員毎の財形貯蓄情報（種別・積立額）の登録・管理が行える。（月例及び賞与）</t>
    <rPh sb="4" eb="6">
      <t>ザイケイ</t>
    </rPh>
    <rPh sb="6" eb="8">
      <t>チョチク</t>
    </rPh>
    <rPh sb="11" eb="13">
      <t>シュベツ</t>
    </rPh>
    <rPh sb="14" eb="16">
      <t>ツミタテ</t>
    </rPh>
    <rPh sb="16" eb="17">
      <t>ガク</t>
    </rPh>
    <rPh sb="19" eb="21">
      <t>トウロク</t>
    </rPh>
    <rPh sb="28" eb="30">
      <t>ゲツレイ</t>
    </rPh>
    <rPh sb="30" eb="31">
      <t>オヨ</t>
    </rPh>
    <rPh sb="32" eb="34">
      <t>ショウヨ</t>
    </rPh>
    <phoneticPr fontId="12"/>
  </si>
  <si>
    <t>組織図の構成は10階層以上の設定ができる。</t>
    <rPh sb="0" eb="3">
      <t>ソシキズ</t>
    </rPh>
    <rPh sb="4" eb="6">
      <t>コウセイ</t>
    </rPh>
    <rPh sb="9" eb="11">
      <t>カイソウ</t>
    </rPh>
    <rPh sb="11" eb="13">
      <t>イジョウ</t>
    </rPh>
    <rPh sb="14" eb="16">
      <t>セッテイ</t>
    </rPh>
    <phoneticPr fontId="1"/>
  </si>
  <si>
    <t>部署の名称は１つの部署で30文字以上の設定ができる。</t>
    <rPh sb="0" eb="2">
      <t>ブショ</t>
    </rPh>
    <rPh sb="3" eb="5">
      <t>メイショウ</t>
    </rPh>
    <rPh sb="9" eb="11">
      <t>ブショ</t>
    </rPh>
    <rPh sb="14" eb="16">
      <t>モジ</t>
    </rPh>
    <rPh sb="16" eb="18">
      <t>イジョウ</t>
    </rPh>
    <rPh sb="19" eb="21">
      <t>セッテイ</t>
    </rPh>
    <phoneticPr fontId="12"/>
  </si>
  <si>
    <t>過去の組織図についても閲覧・編集が可能である。</t>
    <rPh sb="0" eb="2">
      <t>カコ</t>
    </rPh>
    <rPh sb="3" eb="6">
      <t>ソシキズ</t>
    </rPh>
    <rPh sb="11" eb="13">
      <t>エツラン</t>
    </rPh>
    <rPh sb="14" eb="16">
      <t>ヘンシュウ</t>
    </rPh>
    <rPh sb="17" eb="19">
      <t>カノウ</t>
    </rPh>
    <phoneticPr fontId="12"/>
  </si>
  <si>
    <t>組織・職種・雇用区分ごとに必要職員数(定員)の設定ができる。</t>
    <rPh sb="0" eb="2">
      <t>ソシキ</t>
    </rPh>
    <rPh sb="3" eb="5">
      <t>ショクシュ</t>
    </rPh>
    <rPh sb="6" eb="8">
      <t>コヨウ</t>
    </rPh>
    <rPh sb="8" eb="10">
      <t>クブン</t>
    </rPh>
    <rPh sb="13" eb="15">
      <t>ヒツヨウ</t>
    </rPh>
    <rPh sb="15" eb="17">
      <t>ショクイン</t>
    </rPh>
    <rPh sb="17" eb="18">
      <t>スウ</t>
    </rPh>
    <rPh sb="19" eb="21">
      <t>テイイン</t>
    </rPh>
    <rPh sb="23" eb="25">
      <t>セッテイ</t>
    </rPh>
    <phoneticPr fontId="12"/>
  </si>
  <si>
    <t>組織・職種・雇用区分ごとに在籍職員数(現員)が確認できる。
※短時間勤務職員は「頭数・常勤換算人数」のどちらにも対応している。</t>
    <rPh sb="0" eb="2">
      <t>ソシキ</t>
    </rPh>
    <rPh sb="3" eb="5">
      <t>ショクシュ</t>
    </rPh>
    <rPh sb="6" eb="8">
      <t>コヨウ</t>
    </rPh>
    <rPh sb="8" eb="10">
      <t>クブン</t>
    </rPh>
    <rPh sb="13" eb="15">
      <t>ザイセキ</t>
    </rPh>
    <rPh sb="15" eb="17">
      <t>ショクイン</t>
    </rPh>
    <rPh sb="17" eb="18">
      <t>スウ</t>
    </rPh>
    <rPh sb="19" eb="21">
      <t>ゲンイン</t>
    </rPh>
    <rPh sb="23" eb="25">
      <t>カクニン</t>
    </rPh>
    <rPh sb="31" eb="34">
      <t>タンジカン</t>
    </rPh>
    <rPh sb="34" eb="36">
      <t>キンム</t>
    </rPh>
    <rPh sb="36" eb="38">
      <t>ショクイン</t>
    </rPh>
    <rPh sb="40" eb="42">
      <t>アタマカズ</t>
    </rPh>
    <rPh sb="43" eb="45">
      <t>ジョウキン</t>
    </rPh>
    <rPh sb="45" eb="47">
      <t>カンサン</t>
    </rPh>
    <rPh sb="47" eb="49">
      <t>ニンズウ</t>
    </rPh>
    <rPh sb="56" eb="58">
      <t>タイオウ</t>
    </rPh>
    <phoneticPr fontId="12"/>
  </si>
  <si>
    <t>定員現員から職員の欠員状況が確認できる。</t>
    <rPh sb="0" eb="2">
      <t>テイイン</t>
    </rPh>
    <rPh sb="2" eb="4">
      <t>ゲンイン</t>
    </rPh>
    <rPh sb="6" eb="8">
      <t>ショクイン</t>
    </rPh>
    <rPh sb="9" eb="11">
      <t>ケツイン</t>
    </rPh>
    <rPh sb="11" eb="13">
      <t>ジョウキョウ</t>
    </rPh>
    <rPh sb="14" eb="16">
      <t>カクニン</t>
    </rPh>
    <phoneticPr fontId="12"/>
  </si>
  <si>
    <t>採用・退職・人事異動・職種転換・昇任昇格・休職・業務内容・懲戒処分などの発令内容をシステムで登録できる。</t>
    <rPh sb="0" eb="2">
      <t>サイヨウ</t>
    </rPh>
    <rPh sb="3" eb="5">
      <t>タイショク</t>
    </rPh>
    <rPh sb="6" eb="8">
      <t>ジンジ</t>
    </rPh>
    <rPh sb="8" eb="10">
      <t>イドウ</t>
    </rPh>
    <rPh sb="11" eb="13">
      <t>ショクシュ</t>
    </rPh>
    <rPh sb="13" eb="15">
      <t>テンカン</t>
    </rPh>
    <rPh sb="16" eb="18">
      <t>ショウニン</t>
    </rPh>
    <rPh sb="18" eb="20">
      <t>ショウカク</t>
    </rPh>
    <rPh sb="21" eb="23">
      <t>キュウショク</t>
    </rPh>
    <rPh sb="24" eb="26">
      <t>ギョウム</t>
    </rPh>
    <rPh sb="26" eb="28">
      <t>ナイヨウ</t>
    </rPh>
    <rPh sb="29" eb="31">
      <t>チョウカイ</t>
    </rPh>
    <rPh sb="31" eb="33">
      <t>ショブン</t>
    </rPh>
    <rPh sb="36" eb="38">
      <t>ハツレイ</t>
    </rPh>
    <rPh sb="38" eb="40">
      <t>ナイヨウ</t>
    </rPh>
    <rPh sb="46" eb="48">
      <t>トウロク</t>
    </rPh>
    <phoneticPr fontId="12"/>
  </si>
  <si>
    <t>発令内容の種類や発令者は自由に設定できる。</t>
    <rPh sb="0" eb="2">
      <t>ハツレイ</t>
    </rPh>
    <rPh sb="2" eb="4">
      <t>ナイヨウ</t>
    </rPh>
    <rPh sb="5" eb="7">
      <t>シュルイ</t>
    </rPh>
    <rPh sb="8" eb="11">
      <t>ハツレイシャ</t>
    </rPh>
    <rPh sb="12" eb="14">
      <t>ジユウ</t>
    </rPh>
    <rPh sb="15" eb="17">
      <t>セッテイ</t>
    </rPh>
    <phoneticPr fontId="12"/>
  </si>
  <si>
    <t>発令登録をした後は発令通知や内示書が自動作成できる。また、個人情報にも自動で反映される。</t>
    <rPh sb="0" eb="2">
      <t>ハツレイ</t>
    </rPh>
    <rPh sb="7" eb="8">
      <t>アト</t>
    </rPh>
    <rPh sb="18" eb="20">
      <t>ジドウ</t>
    </rPh>
    <rPh sb="20" eb="22">
      <t>サクセイ</t>
    </rPh>
    <rPh sb="29" eb="31">
      <t>コジン</t>
    </rPh>
    <rPh sb="35" eb="37">
      <t>ジドウ</t>
    </rPh>
    <rPh sb="38" eb="40">
      <t>ハンエイ</t>
    </rPh>
    <phoneticPr fontId="12"/>
  </si>
  <si>
    <t>発令通知や内示書は自由にレイアウトが編集できて、任意の用紙に印刷できる。
※レイアウトの編集は記載内容の位置変更、フォントタイプ変更、罫線変更など、見た目の変更が容易にできる。</t>
    <rPh sb="0" eb="2">
      <t>ハツレイ</t>
    </rPh>
    <rPh sb="2" eb="4">
      <t>ツウチ</t>
    </rPh>
    <rPh sb="5" eb="8">
      <t>ナイジショ</t>
    </rPh>
    <rPh sb="9" eb="11">
      <t>ジユウ</t>
    </rPh>
    <rPh sb="18" eb="20">
      <t>ヘンシュウ</t>
    </rPh>
    <rPh sb="44" eb="46">
      <t>ヘンシュウ</t>
    </rPh>
    <rPh sb="47" eb="49">
      <t>キサイ</t>
    </rPh>
    <rPh sb="49" eb="51">
      <t>ナイヨウ</t>
    </rPh>
    <phoneticPr fontId="12"/>
  </si>
  <si>
    <t>人事異動案を作成して、その案を実施した場合の所属や職種毎の定員現員数のチェックが行える。</t>
    <rPh sb="0" eb="2">
      <t>ジンジ</t>
    </rPh>
    <rPh sb="2" eb="4">
      <t>イドウ</t>
    </rPh>
    <rPh sb="4" eb="5">
      <t>アン</t>
    </rPh>
    <rPh sb="6" eb="8">
      <t>サクセイ</t>
    </rPh>
    <rPh sb="13" eb="14">
      <t>アン</t>
    </rPh>
    <rPh sb="15" eb="17">
      <t>ジッシ</t>
    </rPh>
    <rPh sb="19" eb="21">
      <t>バアイ</t>
    </rPh>
    <rPh sb="22" eb="24">
      <t>ショゾク</t>
    </rPh>
    <rPh sb="25" eb="27">
      <t>ショクシュ</t>
    </rPh>
    <rPh sb="27" eb="28">
      <t>ゴト</t>
    </rPh>
    <rPh sb="29" eb="31">
      <t>テイイン</t>
    </rPh>
    <rPh sb="31" eb="33">
      <t>ゲンイン</t>
    </rPh>
    <rPh sb="33" eb="34">
      <t>スウ</t>
    </rPh>
    <rPh sb="40" eb="41">
      <t>オコナ</t>
    </rPh>
    <phoneticPr fontId="1"/>
  </si>
  <si>
    <t>異動案を作成した段階で（3月中旬）、3/31や4/1の異動データ（退職、採用、配置換え、兼務追加解除等）が個人情報に反映できる。</t>
    <rPh sb="2" eb="3">
      <t>アン</t>
    </rPh>
    <rPh sb="4" eb="6">
      <t>サクセイ</t>
    </rPh>
    <rPh sb="33" eb="35">
      <t>タイショク</t>
    </rPh>
    <rPh sb="36" eb="38">
      <t>サイヨウ</t>
    </rPh>
    <rPh sb="39" eb="41">
      <t>ハイチ</t>
    </rPh>
    <rPh sb="41" eb="42">
      <t>ガ</t>
    </rPh>
    <rPh sb="44" eb="46">
      <t>ケンム</t>
    </rPh>
    <rPh sb="46" eb="48">
      <t>ツイカ</t>
    </rPh>
    <rPh sb="48" eb="50">
      <t>カイジョ</t>
    </rPh>
    <rPh sb="50" eb="51">
      <t>トウ</t>
    </rPh>
    <rPh sb="53" eb="55">
      <t>コジン</t>
    </rPh>
    <rPh sb="55" eb="57">
      <t>ジョウホウ</t>
    </rPh>
    <rPh sb="58" eb="60">
      <t>ハンエイ</t>
    </rPh>
    <phoneticPr fontId="14"/>
  </si>
  <si>
    <t>職員コードで職員の情報が管理できる。</t>
    <rPh sb="0" eb="2">
      <t>ショクイン</t>
    </rPh>
    <rPh sb="6" eb="8">
      <t>ショクイン</t>
    </rPh>
    <rPh sb="9" eb="11">
      <t>ジョウホウ</t>
    </rPh>
    <rPh sb="12" eb="14">
      <t>カンリ</t>
    </rPh>
    <phoneticPr fontId="12"/>
  </si>
  <si>
    <t>職員及びその家族のマイナンバー(個人番号)の管理が可能である。</t>
    <rPh sb="2" eb="3">
      <t>オヨ</t>
    </rPh>
    <rPh sb="16" eb="18">
      <t>コジン</t>
    </rPh>
    <rPh sb="18" eb="20">
      <t>バンゴウ</t>
    </rPh>
    <phoneticPr fontId="1"/>
  </si>
  <si>
    <t>正規・非正規を含めて15種類以上の雇用区分、40種類以上の職種が管理できる。</t>
    <rPh sb="0" eb="2">
      <t>セイキ</t>
    </rPh>
    <rPh sb="3" eb="4">
      <t>ヒ</t>
    </rPh>
    <rPh sb="4" eb="6">
      <t>セイキ</t>
    </rPh>
    <rPh sb="7" eb="8">
      <t>フク</t>
    </rPh>
    <rPh sb="12" eb="14">
      <t>シュルイ</t>
    </rPh>
    <rPh sb="14" eb="16">
      <t>イジョウ</t>
    </rPh>
    <rPh sb="17" eb="19">
      <t>コヨウ</t>
    </rPh>
    <rPh sb="19" eb="21">
      <t>クブン</t>
    </rPh>
    <rPh sb="24" eb="26">
      <t>シュルイ</t>
    </rPh>
    <rPh sb="26" eb="28">
      <t>イジョウ</t>
    </rPh>
    <phoneticPr fontId="9"/>
  </si>
  <si>
    <t>個人情報の登録は一つの登録画面で完結する。</t>
    <rPh sb="0" eb="2">
      <t>コジン</t>
    </rPh>
    <rPh sb="2" eb="4">
      <t>ジョウホウ</t>
    </rPh>
    <rPh sb="5" eb="7">
      <t>トウロク</t>
    </rPh>
    <rPh sb="8" eb="9">
      <t>ヒト</t>
    </rPh>
    <rPh sb="11" eb="13">
      <t>トウロク</t>
    </rPh>
    <rPh sb="13" eb="15">
      <t>ガメン</t>
    </rPh>
    <rPh sb="16" eb="18">
      <t>カンケツ</t>
    </rPh>
    <phoneticPr fontId="12"/>
  </si>
  <si>
    <t>職員の個人情報は以下の項目を登録・履歴管理できる。
・個人基本情報（氏名、生年月日、住所、家族情報、前職歴、最終学歴等）
・所属歴（採用日、異動の情報、兼務情報等）
・発令情報（職種歴・役職名歴）
・給与情報（採用時以降の基本給の情報（4級30号給：基本給200,000円等)やその他給与支給に必要な個人情報等）
・退職情報
・賞罰情報
・休暇・休職情報（育休・休職歴）
・研修受講情報
・資格免許取得情報
・顔写真</t>
    <rPh sb="0" eb="2">
      <t>ｼｮｸｲﾝ</t>
    </rPh>
    <rPh sb="3" eb="5">
      <t>ｺｼﾞﾝ</t>
    </rPh>
    <rPh sb="5" eb="7">
      <t>ｼﾞｮｳﾎｳ</t>
    </rPh>
    <rPh sb="8" eb="10">
      <t>ｲｶ</t>
    </rPh>
    <rPh sb="11" eb="13">
      <t>ｺｳﾓｸ</t>
    </rPh>
    <rPh sb="14" eb="16">
      <t>ﾄｳﾛｸ</t>
    </rPh>
    <rPh sb="17" eb="19">
      <t>ﾘﾚｷ</t>
    </rPh>
    <rPh sb="19" eb="21">
      <t>ｶﾝﾘ</t>
    </rPh>
    <rPh sb="29" eb="31">
      <t>ｷﾎﾝ</t>
    </rPh>
    <rPh sb="45" eb="47">
      <t>ｶｿﾞｸ</t>
    </rPh>
    <rPh sb="47" eb="49">
      <t>ｼﾞｮｳﾎｳ</t>
    </rPh>
    <rPh sb="50" eb="51">
      <t>ｾﾞﾝ</t>
    </rPh>
    <rPh sb="51" eb="53">
      <t>ｼｮｸﾚｷ</t>
    </rPh>
    <rPh sb="58" eb="59">
      <t>ﾄｳ</t>
    </rPh>
    <rPh sb="62" eb="64">
      <t>ｼｮｿﾞｸ</t>
    </rPh>
    <rPh sb="64" eb="65">
      <t>ﾚｷ</t>
    </rPh>
    <rPh sb="70" eb="72">
      <t>ｲﾄﾞｳ</t>
    </rPh>
    <rPh sb="73" eb="75">
      <t>ｼﾞｮｳﾎｳ</t>
    </rPh>
    <rPh sb="76" eb="78">
      <t>ｹﾝﾑ</t>
    </rPh>
    <rPh sb="78" eb="80">
      <t>ｼﾞｮｳﾎｳ</t>
    </rPh>
    <rPh sb="80" eb="81">
      <t>ﾄｳ</t>
    </rPh>
    <rPh sb="84" eb="86">
      <t>ﾊﾂﾚｲ</t>
    </rPh>
    <rPh sb="86" eb="88">
      <t>ｼﾞｮｳﾎｳ</t>
    </rPh>
    <rPh sb="105" eb="107">
      <t>ｻｲﾖｳ</t>
    </rPh>
    <rPh sb="107" eb="108">
      <t>ｼﾞ</t>
    </rPh>
    <rPh sb="108" eb="110">
      <t>ｲｺｳ</t>
    </rPh>
    <rPh sb="111" eb="114">
      <t>ｷﾎﾝｷｭｳ</t>
    </rPh>
    <rPh sb="115" eb="117">
      <t>ｼﾞｮｳﾎｳ</t>
    </rPh>
    <rPh sb="125" eb="128">
      <t>ｷﾎﾝｷｭｳ</t>
    </rPh>
    <rPh sb="154" eb="155">
      <t>ﾄｳ</t>
    </rPh>
    <rPh sb="163" eb="165">
      <t>ｼｮｳﾊﾞﾂ</t>
    </rPh>
    <rPh sb="172" eb="174">
      <t>ｷｭｳｼｮｸ</t>
    </rPh>
    <rPh sb="180" eb="182">
      <t>ｷｭｳｼｮｸ</t>
    </rPh>
    <rPh sb="188" eb="190">
      <t>ｼﾞｭｺｳ</t>
    </rPh>
    <rPh sb="198" eb="200">
      <t>ｼｭﾄｸ</t>
    </rPh>
    <rPh sb="204" eb="205">
      <t>ｶｵ</t>
    </rPh>
    <rPh sb="205" eb="207">
      <t>ｼｬｼﾝ</t>
    </rPh>
    <phoneticPr fontId="8" type="noConversion"/>
  </si>
  <si>
    <t>以下の帳票作成が行なえる。
・個人情報一覧表（全職員の一覧を抽出できる帳票）
・人事台帳（氏名（ﾌﾘｶﾞﾅ）、改正名（ﾌﾘｶﾞﾅ）、生年月日、学校情報、採用年月日、表彰歴、資格免許歴、研修受講歴、異動歴、級・号給、給料月額歴、発令情報、顔写真等を職員毎に確認できる帳票）
※表示する項目は自由にレイアウトの変更が可能である。
※所属や職種など任意の条件により、抽出した該当者の帳票を印刷できる。</t>
    <rPh sb="15" eb="17">
      <t>ｺｼﾞﾝ</t>
    </rPh>
    <rPh sb="17" eb="19">
      <t>ｼﾞｮｳﾎｳ</t>
    </rPh>
    <rPh sb="19" eb="21">
      <t>ｲﾁﾗﾝ</t>
    </rPh>
    <rPh sb="21" eb="22">
      <t>ﾋｮｳ</t>
    </rPh>
    <rPh sb="23" eb="26">
      <t>ｾﾞﾝｼｮｸｲﾝ</t>
    </rPh>
    <rPh sb="27" eb="29">
      <t>ｲﾁﾗﾝ</t>
    </rPh>
    <rPh sb="30" eb="32">
      <t>ﾁｭｳｼｭﾂ</t>
    </rPh>
    <rPh sb="35" eb="37">
      <t>ﾁｮｳﾋｮｳ</t>
    </rPh>
    <rPh sb="45" eb="47">
      <t>ｼﾒｲ</t>
    </rPh>
    <rPh sb="55" eb="58">
      <t>ｶｲｾｲﾒｲ</t>
    </rPh>
    <rPh sb="66" eb="70">
      <t>ｾｲﾈﾝｶﾞｯﾋﾟ</t>
    </rPh>
    <rPh sb="71" eb="75">
      <t>ｶﾞｯｺｳｼﾞｮｳﾎｳ</t>
    </rPh>
    <rPh sb="76" eb="81">
      <t>ｻｲﾖｳﾈﾝｶﾞｯﾋﾟ</t>
    </rPh>
    <rPh sb="82" eb="85">
      <t>ﾋｮｳｼｮｳﾚｷ</t>
    </rPh>
    <rPh sb="86" eb="88">
      <t>ｼｶｸ</t>
    </rPh>
    <rPh sb="88" eb="90">
      <t>ﾒﾝｷｮ</t>
    </rPh>
    <rPh sb="90" eb="91">
      <t>ﾚｷ</t>
    </rPh>
    <rPh sb="92" eb="94">
      <t>ｹﾝｼｭｳ</t>
    </rPh>
    <rPh sb="94" eb="96">
      <t>ｼﾞｭｺｳ</t>
    </rPh>
    <rPh sb="96" eb="97">
      <t>ﾚｷ</t>
    </rPh>
    <rPh sb="102" eb="103">
      <t>ｷｭｳ</t>
    </rPh>
    <rPh sb="104" eb="106">
      <t>ｺﾞｳｷｭｳ</t>
    </rPh>
    <rPh sb="107" eb="109">
      <t>ｷｭｳﾘｮｳ</t>
    </rPh>
    <rPh sb="109" eb="111">
      <t>ｹﾞﾂｶﾞｸ</t>
    </rPh>
    <rPh sb="111" eb="112">
      <t>ﾚｷ</t>
    </rPh>
    <rPh sb="113" eb="115">
      <t>ﾊﾂﾚｲ</t>
    </rPh>
    <rPh sb="115" eb="117">
      <t>ｼﾞｮｳﾎｳ</t>
    </rPh>
    <rPh sb="118" eb="119">
      <t>ｶｵ</t>
    </rPh>
    <rPh sb="119" eb="121">
      <t>ｼｬｼﾝ</t>
    </rPh>
    <rPh sb="121" eb="122">
      <t>ﾄｳ</t>
    </rPh>
    <rPh sb="123" eb="125">
      <t>ｼｮｸｲﾝ</t>
    </rPh>
    <rPh sb="125" eb="126">
      <t>ｺﾞﾄ</t>
    </rPh>
    <rPh sb="127" eb="129">
      <t>ｶｸﾆﾝ</t>
    </rPh>
    <rPh sb="132" eb="134">
      <t>ﾁｮｳﾋｮｳ</t>
    </rPh>
    <rPh sb="137" eb="139">
      <t>ﾋｮｳｼﾞ</t>
    </rPh>
    <rPh sb="141" eb="143">
      <t>ｺｳﾓｸ</t>
    </rPh>
    <rPh sb="144" eb="146">
      <t>ｼﾞﾕｳ</t>
    </rPh>
    <rPh sb="153" eb="155">
      <t>ﾍﾝｺｳ</t>
    </rPh>
    <rPh sb="156" eb="158">
      <t>ｶﾉｳ</t>
    </rPh>
    <rPh sb="164" eb="166">
      <t>ｼｮｿﾞｸ</t>
    </rPh>
    <rPh sb="167" eb="169">
      <t>ｼｮｸｼｭ</t>
    </rPh>
    <phoneticPr fontId="8" type="noConversion"/>
  </si>
  <si>
    <t>氏名は漢字氏名、カナ氏名、戸籍上氏名、改姓年月日、改姓事由、備考を登録して履歴管理できる。</t>
    <rPh sb="0" eb="2">
      <t>シメイ</t>
    </rPh>
    <rPh sb="3" eb="5">
      <t>カンジ</t>
    </rPh>
    <rPh sb="33" eb="35">
      <t>トウロク</t>
    </rPh>
    <rPh sb="37" eb="39">
      <t>リレキ</t>
    </rPh>
    <phoneticPr fontId="1"/>
  </si>
  <si>
    <t>年齢は生年月日より年度末の年齢と現時点の年齢の２つの年齢管理ができる。</t>
    <rPh sb="0" eb="2">
      <t>ネンレイ</t>
    </rPh>
    <rPh sb="3" eb="5">
      <t>セイネン</t>
    </rPh>
    <rPh sb="5" eb="7">
      <t>ガッピ</t>
    </rPh>
    <rPh sb="9" eb="12">
      <t>ネンドマツ</t>
    </rPh>
    <rPh sb="13" eb="15">
      <t>ネンレイ</t>
    </rPh>
    <rPh sb="16" eb="19">
      <t>ゲンジテン</t>
    </rPh>
    <rPh sb="20" eb="22">
      <t>ネンレイ</t>
    </rPh>
    <rPh sb="26" eb="28">
      <t>ネンレイ</t>
    </rPh>
    <rPh sb="28" eb="30">
      <t>カンリ</t>
    </rPh>
    <phoneticPr fontId="9"/>
  </si>
  <si>
    <t>前職歴（前職情報や勤務年数）の管理ができる。</t>
    <rPh sb="0" eb="1">
      <t>マエ</t>
    </rPh>
    <rPh sb="1" eb="3">
      <t>ショクレキ</t>
    </rPh>
    <phoneticPr fontId="1"/>
  </si>
  <si>
    <t>最終学歴は学校名、学部学科名、入学・卒業年月日が管理でき、コードを設定せずに日本語での登録も可能であること。また、各日本語項目は３０文字以上登録可能である。</t>
    <rPh sb="0" eb="2">
      <t>サイシュウ</t>
    </rPh>
    <rPh sb="2" eb="4">
      <t>ガクレキ</t>
    </rPh>
    <rPh sb="5" eb="7">
      <t>ガッコウ</t>
    </rPh>
    <rPh sb="15" eb="17">
      <t>ニュウガク</t>
    </rPh>
    <rPh sb="18" eb="20">
      <t>ソツギョウ</t>
    </rPh>
    <rPh sb="20" eb="23">
      <t>ネンガッピ</t>
    </rPh>
    <rPh sb="24" eb="26">
      <t>カンリ</t>
    </rPh>
    <rPh sb="43" eb="45">
      <t>トウロク</t>
    </rPh>
    <rPh sb="70" eb="72">
      <t>トウロク</t>
    </rPh>
    <phoneticPr fontId="1"/>
  </si>
  <si>
    <t>家族情報には所得税法上の扶養親族と健康保険法上の被扶養者や当事業団の扶養手当の支給対象に該当する家族の情報が登録できる。</t>
    <rPh sb="29" eb="30">
      <t>トウ</t>
    </rPh>
    <rPh sb="30" eb="33">
      <t>ジギョウダン</t>
    </rPh>
    <rPh sb="34" eb="36">
      <t>フヨウ</t>
    </rPh>
    <rPh sb="36" eb="38">
      <t>テアテ</t>
    </rPh>
    <rPh sb="39" eb="41">
      <t>シキュウ</t>
    </rPh>
    <rPh sb="41" eb="43">
      <t>タイショウ</t>
    </rPh>
    <rPh sb="44" eb="46">
      <t>ガイトウ</t>
    </rPh>
    <rPh sb="48" eb="50">
      <t>カゾク</t>
    </rPh>
    <rPh sb="51" eb="53">
      <t>ジョウホウ</t>
    </rPh>
    <rPh sb="54" eb="56">
      <t>トウロク</t>
    </rPh>
    <phoneticPr fontId="1"/>
  </si>
  <si>
    <t>職員や家族の障害者情報を管理することができ、障害部位、種別、認定年月日、障害区分といった項目を登録できる。</t>
    <rPh sb="8" eb="9">
      <t>シャ</t>
    </rPh>
    <rPh sb="47" eb="49">
      <t>トウロク</t>
    </rPh>
    <phoneticPr fontId="1"/>
  </si>
  <si>
    <t>所属歴は所属施設、所属部署、役職名、在所属期間をコード及び日本語入力で登録し、採用日から退職時の情報が履歴管理できる。</t>
    <rPh sb="0" eb="2">
      <t>ショゾク</t>
    </rPh>
    <rPh sb="2" eb="3">
      <t>レキ</t>
    </rPh>
    <rPh sb="4" eb="6">
      <t>ショゾク</t>
    </rPh>
    <rPh sb="6" eb="8">
      <t>シセツ</t>
    </rPh>
    <rPh sb="9" eb="11">
      <t>ショゾク</t>
    </rPh>
    <rPh sb="11" eb="13">
      <t>ブショ</t>
    </rPh>
    <rPh sb="14" eb="16">
      <t>ヤクショク</t>
    </rPh>
    <rPh sb="16" eb="17">
      <t>メイ</t>
    </rPh>
    <rPh sb="18" eb="19">
      <t>ザイ</t>
    </rPh>
    <rPh sb="19" eb="21">
      <t>ショゾク</t>
    </rPh>
    <rPh sb="21" eb="23">
      <t>キカン</t>
    </rPh>
    <rPh sb="27" eb="28">
      <t>オヨ</t>
    </rPh>
    <rPh sb="29" eb="32">
      <t>ニホンゴ</t>
    </rPh>
    <rPh sb="32" eb="34">
      <t>ニュウリョク</t>
    </rPh>
    <rPh sb="35" eb="37">
      <t>トウロク</t>
    </rPh>
    <rPh sb="39" eb="41">
      <t>サイヨウ</t>
    </rPh>
    <rPh sb="41" eb="42">
      <t>ビ</t>
    </rPh>
    <rPh sb="44" eb="46">
      <t>タイショク</t>
    </rPh>
    <rPh sb="46" eb="47">
      <t>ジ</t>
    </rPh>
    <rPh sb="48" eb="50">
      <t>ジョウホウ</t>
    </rPh>
    <rPh sb="51" eb="53">
      <t>リレキ</t>
    </rPh>
    <rPh sb="53" eb="55">
      <t>カンリ</t>
    </rPh>
    <phoneticPr fontId="1"/>
  </si>
  <si>
    <t>発令情報には採用・退職・人事異動・職種転換・昇任昇格・休職・業務内容・懲戒処分などの発令内容が登録できる。</t>
    <rPh sb="0" eb="2">
      <t>ハツレイ</t>
    </rPh>
    <rPh sb="2" eb="4">
      <t>ジョウホウ</t>
    </rPh>
    <rPh sb="6" eb="8">
      <t>サイヨウ</t>
    </rPh>
    <rPh sb="9" eb="11">
      <t>タイショク</t>
    </rPh>
    <rPh sb="12" eb="14">
      <t>ジンジ</t>
    </rPh>
    <rPh sb="14" eb="16">
      <t>イドウ</t>
    </rPh>
    <rPh sb="17" eb="19">
      <t>ショクシュ</t>
    </rPh>
    <rPh sb="19" eb="21">
      <t>テンカン</t>
    </rPh>
    <rPh sb="22" eb="24">
      <t>ショウニン</t>
    </rPh>
    <rPh sb="24" eb="26">
      <t>ショウカク</t>
    </rPh>
    <rPh sb="27" eb="29">
      <t>キュウショク</t>
    </rPh>
    <rPh sb="30" eb="32">
      <t>ギョウム</t>
    </rPh>
    <rPh sb="32" eb="34">
      <t>ナイヨウ</t>
    </rPh>
    <rPh sb="35" eb="37">
      <t>チョウカイ</t>
    </rPh>
    <rPh sb="37" eb="39">
      <t>ショブン</t>
    </rPh>
    <rPh sb="42" eb="44">
      <t>ハツレイ</t>
    </rPh>
    <rPh sb="44" eb="46">
      <t>ナイヨウ</t>
    </rPh>
    <rPh sb="47" eb="49">
      <t>トウロク</t>
    </rPh>
    <phoneticPr fontId="1"/>
  </si>
  <si>
    <t>賞罰情報には理事長表彰などの表彰や懲戒処分などの罰則の登録ができ、備考欄に賞罰の理由等を記載できる</t>
    <rPh sb="0" eb="2">
      <t>ショウバツ</t>
    </rPh>
    <rPh sb="2" eb="4">
      <t>ジョウホウ</t>
    </rPh>
    <rPh sb="6" eb="9">
      <t>リジチョウ</t>
    </rPh>
    <rPh sb="9" eb="11">
      <t>ヒョウショウ</t>
    </rPh>
    <rPh sb="14" eb="16">
      <t>ヒョウショウ</t>
    </rPh>
    <rPh sb="17" eb="19">
      <t>チョウカイ</t>
    </rPh>
    <rPh sb="19" eb="21">
      <t>ショブン</t>
    </rPh>
    <rPh sb="24" eb="26">
      <t>バッソク</t>
    </rPh>
    <rPh sb="27" eb="29">
      <t>トウロク</t>
    </rPh>
    <phoneticPr fontId="12"/>
  </si>
  <si>
    <t>休暇・休職情報には産休・育休・病欠・休職等の取得情報や備考欄に取得の理由等を記載できる。</t>
    <rPh sb="0" eb="2">
      <t>キュウカ</t>
    </rPh>
    <rPh sb="3" eb="5">
      <t>キュウショク</t>
    </rPh>
    <rPh sb="5" eb="7">
      <t>ジョウホウ</t>
    </rPh>
    <rPh sb="9" eb="11">
      <t>サンキュウ</t>
    </rPh>
    <rPh sb="12" eb="14">
      <t>イクキュウ</t>
    </rPh>
    <rPh sb="15" eb="17">
      <t>ビョウケツ</t>
    </rPh>
    <rPh sb="18" eb="20">
      <t>キュウショク</t>
    </rPh>
    <rPh sb="20" eb="21">
      <t>トウ</t>
    </rPh>
    <rPh sb="22" eb="24">
      <t>シュトク</t>
    </rPh>
    <rPh sb="24" eb="26">
      <t>ジョウホウ</t>
    </rPh>
    <rPh sb="27" eb="29">
      <t>ビコウ</t>
    </rPh>
    <rPh sb="29" eb="30">
      <t>ラン</t>
    </rPh>
    <rPh sb="31" eb="33">
      <t>シュトク</t>
    </rPh>
    <rPh sb="34" eb="36">
      <t>リユウ</t>
    </rPh>
    <rPh sb="36" eb="37">
      <t>トウ</t>
    </rPh>
    <rPh sb="38" eb="40">
      <t>キサイ</t>
    </rPh>
    <phoneticPr fontId="1"/>
  </si>
  <si>
    <t>資格免許取得情報については20種類以上の資格の取得日・有効期限を登録して管理できる。</t>
    <rPh sb="0" eb="2">
      <t>シカク</t>
    </rPh>
    <rPh sb="2" eb="4">
      <t>メンキョ</t>
    </rPh>
    <rPh sb="4" eb="6">
      <t>シュトク</t>
    </rPh>
    <rPh sb="6" eb="8">
      <t>ジョウホウ</t>
    </rPh>
    <rPh sb="15" eb="17">
      <t>シュルイ</t>
    </rPh>
    <rPh sb="17" eb="19">
      <t>イジョウ</t>
    </rPh>
    <rPh sb="20" eb="22">
      <t>シカク</t>
    </rPh>
    <rPh sb="23" eb="25">
      <t>シュトク</t>
    </rPh>
    <rPh sb="25" eb="26">
      <t>ビ</t>
    </rPh>
    <rPh sb="27" eb="29">
      <t>ユウコウ</t>
    </rPh>
    <rPh sb="29" eb="31">
      <t>キゲン</t>
    </rPh>
    <rPh sb="32" eb="34">
      <t>トウロク</t>
    </rPh>
    <rPh sb="36" eb="38">
      <t>カンリ</t>
    </rPh>
    <phoneticPr fontId="12"/>
  </si>
  <si>
    <t>顔写真はデジタルカメラ等で撮影したデータを職員コード等で紐付けて管理できる。またデータは一括取込みできる。</t>
    <rPh sb="0" eb="1">
      <t>カオ</t>
    </rPh>
    <rPh sb="1" eb="3">
      <t>シャシン</t>
    </rPh>
    <rPh sb="21" eb="23">
      <t>ショクイン</t>
    </rPh>
    <rPh sb="26" eb="27">
      <t>トウ</t>
    </rPh>
    <rPh sb="28" eb="29">
      <t>ヒモ</t>
    </rPh>
    <rPh sb="29" eb="30">
      <t>ツ</t>
    </rPh>
    <rPh sb="32" eb="34">
      <t>カンリ</t>
    </rPh>
    <rPh sb="44" eb="46">
      <t>イッカツ</t>
    </rPh>
    <phoneticPr fontId="9"/>
  </si>
  <si>
    <t>複数人の新規採用者の個人情報を同時に登録する際にはExcel、CSVから一括で取り込むことができる。</t>
    <rPh sb="0" eb="2">
      <t>フクスウ</t>
    </rPh>
    <rPh sb="2" eb="3">
      <t>ニン</t>
    </rPh>
    <rPh sb="4" eb="6">
      <t>シンキ</t>
    </rPh>
    <rPh sb="6" eb="8">
      <t>サイヨウ</t>
    </rPh>
    <rPh sb="8" eb="9">
      <t>シャ</t>
    </rPh>
    <rPh sb="10" eb="12">
      <t>コジン</t>
    </rPh>
    <rPh sb="12" eb="14">
      <t>ジョウホウ</t>
    </rPh>
    <rPh sb="15" eb="17">
      <t>ドウジ</t>
    </rPh>
    <rPh sb="18" eb="20">
      <t>トウロク</t>
    </rPh>
    <rPh sb="22" eb="23">
      <t>サイ</t>
    </rPh>
    <rPh sb="36" eb="38">
      <t>イッカツ</t>
    </rPh>
    <phoneticPr fontId="1"/>
  </si>
  <si>
    <t>個人情報は人事・給与・勤怠で一体管理することで同じ登録作業を要しない。</t>
    <rPh sb="0" eb="2">
      <t>コジン</t>
    </rPh>
    <rPh sb="2" eb="4">
      <t>ジョウホウ</t>
    </rPh>
    <rPh sb="5" eb="7">
      <t>ジンジ</t>
    </rPh>
    <rPh sb="8" eb="10">
      <t>キュウヨ</t>
    </rPh>
    <rPh sb="11" eb="13">
      <t>キンタイ</t>
    </rPh>
    <rPh sb="14" eb="16">
      <t>イッタイ</t>
    </rPh>
    <rPh sb="16" eb="18">
      <t>カンリ</t>
    </rPh>
    <rPh sb="23" eb="24">
      <t>オナ</t>
    </rPh>
    <rPh sb="25" eb="27">
      <t>トウロク</t>
    </rPh>
    <rPh sb="27" eb="29">
      <t>サギョウ</t>
    </rPh>
    <rPh sb="30" eb="31">
      <t>ヨウ</t>
    </rPh>
    <phoneticPr fontId="12"/>
  </si>
  <si>
    <t>過去の個人情報は消去されずに履歴が残る。</t>
    <rPh sb="0" eb="2">
      <t>カコ</t>
    </rPh>
    <rPh sb="3" eb="5">
      <t>コジン</t>
    </rPh>
    <rPh sb="5" eb="7">
      <t>ジョウホウ</t>
    </rPh>
    <rPh sb="8" eb="10">
      <t>ショウキョ</t>
    </rPh>
    <rPh sb="14" eb="16">
      <t>リレキ</t>
    </rPh>
    <rPh sb="17" eb="18">
      <t>ノコ</t>
    </rPh>
    <phoneticPr fontId="12"/>
  </si>
  <si>
    <t>個人情報は、権限により参照・登録可能な情報を任意に制御できる。</t>
    <rPh sb="0" eb="2">
      <t>ｺｼﾞﾝ</t>
    </rPh>
    <rPh sb="2" eb="4">
      <t>ｼﾞｮｳﾎｳ</t>
    </rPh>
    <rPh sb="14" eb="16">
      <t>ﾄｳﾛｸ</t>
    </rPh>
    <phoneticPr fontId="8" type="noConversion"/>
  </si>
  <si>
    <t>個人情報に履歴書、資格証、卒業証明書、受験時の適性検査結果等の画像データを紐付けて保存・管理できる。</t>
    <rPh sb="2" eb="4">
      <t>ジョウホウ</t>
    </rPh>
    <rPh sb="41" eb="43">
      <t>ホゾン</t>
    </rPh>
    <phoneticPr fontId="12"/>
  </si>
  <si>
    <t>退職者の個人情報も管理できる。※２万件以上の個人情報が登録可能であること。</t>
    <rPh sb="0" eb="2">
      <t>タイショク</t>
    </rPh>
    <rPh sb="2" eb="3">
      <t>シャ</t>
    </rPh>
    <rPh sb="6" eb="8">
      <t>ジョウホウ</t>
    </rPh>
    <rPh sb="9" eb="11">
      <t>カンリ</t>
    </rPh>
    <rPh sb="17" eb="19">
      <t>マンケン</t>
    </rPh>
    <rPh sb="19" eb="21">
      <t>イジョウ</t>
    </rPh>
    <rPh sb="22" eb="24">
      <t>コジン</t>
    </rPh>
    <rPh sb="24" eb="26">
      <t>ジョウホウ</t>
    </rPh>
    <rPh sb="27" eb="29">
      <t>トウロク</t>
    </rPh>
    <rPh sb="29" eb="31">
      <t>カノウ</t>
    </rPh>
    <phoneticPr fontId="12"/>
  </si>
  <si>
    <t>個人情報は、職員自身がWEB上で申請して決裁権者が承認した場合に登録できる仕組みが設定できる。</t>
    <rPh sb="0" eb="2">
      <t>コジン</t>
    </rPh>
    <rPh sb="2" eb="4">
      <t>ジョウホウ</t>
    </rPh>
    <rPh sb="6" eb="8">
      <t>ショクイン</t>
    </rPh>
    <rPh sb="8" eb="10">
      <t>ジシン</t>
    </rPh>
    <rPh sb="14" eb="15">
      <t>ジョウ</t>
    </rPh>
    <rPh sb="16" eb="18">
      <t>シンセイ</t>
    </rPh>
    <rPh sb="20" eb="24">
      <t>ケッサイケンジャ</t>
    </rPh>
    <rPh sb="25" eb="27">
      <t>ショウニン</t>
    </rPh>
    <rPh sb="29" eb="31">
      <t>バアイ</t>
    </rPh>
    <rPh sb="32" eb="34">
      <t>トウロク</t>
    </rPh>
    <rPh sb="37" eb="39">
      <t>シク</t>
    </rPh>
    <rPh sb="41" eb="43">
      <t>セッテイ</t>
    </rPh>
    <phoneticPr fontId="12"/>
  </si>
  <si>
    <t>資格取得や研修受講修了の申請などは画像データで必要な資料を添付して申請し、決裁権者が承認した場合に個人情報が更新される仕組みが設定できる。</t>
    <rPh sb="0" eb="2">
      <t>シカク</t>
    </rPh>
    <rPh sb="2" eb="4">
      <t>シュトク</t>
    </rPh>
    <rPh sb="5" eb="9">
      <t>ケンシュウジュコウ</t>
    </rPh>
    <rPh sb="9" eb="11">
      <t>シュウリョウ</t>
    </rPh>
    <rPh sb="12" eb="14">
      <t>シンセイ</t>
    </rPh>
    <rPh sb="17" eb="19">
      <t>ガゾウ</t>
    </rPh>
    <rPh sb="23" eb="25">
      <t>ヒツヨウ</t>
    </rPh>
    <rPh sb="26" eb="28">
      <t>シリョウ</t>
    </rPh>
    <rPh sb="29" eb="31">
      <t>テンプ</t>
    </rPh>
    <rPh sb="33" eb="35">
      <t>シンセイ</t>
    </rPh>
    <phoneticPr fontId="12"/>
  </si>
  <si>
    <t>法人主体の研修の参加についてシステム内で募集できる。</t>
    <rPh sb="0" eb="2">
      <t>ホウジン</t>
    </rPh>
    <rPh sb="2" eb="4">
      <t>シュタイ</t>
    </rPh>
    <rPh sb="5" eb="7">
      <t>ケンシュウ</t>
    </rPh>
    <rPh sb="8" eb="10">
      <t>サンカ</t>
    </rPh>
    <rPh sb="18" eb="19">
      <t>ナイ</t>
    </rPh>
    <rPh sb="20" eb="22">
      <t>ボシュウ</t>
    </rPh>
    <phoneticPr fontId="12"/>
  </si>
  <si>
    <t>研修への参加申し込みは職員自身がWEB上で申請して、上司が承認した場合に受講申し込み手続きが完了するような仕組みが設定ができる。</t>
    <rPh sb="0" eb="2">
      <t>ケンシュウ</t>
    </rPh>
    <rPh sb="4" eb="6">
      <t>サンカ</t>
    </rPh>
    <rPh sb="6" eb="7">
      <t>モウ</t>
    </rPh>
    <rPh sb="8" eb="9">
      <t>コ</t>
    </rPh>
    <rPh sb="11" eb="13">
      <t>ショクイン</t>
    </rPh>
    <rPh sb="13" eb="15">
      <t>ジシン</t>
    </rPh>
    <rPh sb="19" eb="20">
      <t>ジョウ</t>
    </rPh>
    <rPh sb="21" eb="23">
      <t>シンセイ</t>
    </rPh>
    <rPh sb="26" eb="28">
      <t>ジョウシ</t>
    </rPh>
    <rPh sb="29" eb="31">
      <t>ショウニン</t>
    </rPh>
    <rPh sb="33" eb="35">
      <t>バアイ</t>
    </rPh>
    <rPh sb="36" eb="38">
      <t>ジュコウ</t>
    </rPh>
    <rPh sb="38" eb="39">
      <t>モウ</t>
    </rPh>
    <rPh sb="40" eb="41">
      <t>コ</t>
    </rPh>
    <rPh sb="42" eb="44">
      <t>テツヅ</t>
    </rPh>
    <rPh sb="46" eb="48">
      <t>カンリョウ</t>
    </rPh>
    <rPh sb="53" eb="55">
      <t>シク</t>
    </rPh>
    <rPh sb="57" eb="59">
      <t>セッテイ</t>
    </rPh>
    <phoneticPr fontId="12"/>
  </si>
  <si>
    <t>受講申し込み後は、受講決定通知書などの案内をシステムを通して法人から施設や職員に配布できる。</t>
    <rPh sb="0" eb="2">
      <t>ジュコウ</t>
    </rPh>
    <rPh sb="2" eb="3">
      <t>モウ</t>
    </rPh>
    <rPh sb="4" eb="5">
      <t>コ</t>
    </rPh>
    <rPh sb="6" eb="7">
      <t>ゴ</t>
    </rPh>
    <rPh sb="9" eb="11">
      <t>ジュコウ</t>
    </rPh>
    <rPh sb="11" eb="13">
      <t>ケッテイ</t>
    </rPh>
    <rPh sb="13" eb="16">
      <t>ツウチショ</t>
    </rPh>
    <rPh sb="19" eb="21">
      <t>アンナイ</t>
    </rPh>
    <rPh sb="27" eb="28">
      <t>トオ</t>
    </rPh>
    <rPh sb="30" eb="32">
      <t>ホウジン</t>
    </rPh>
    <rPh sb="34" eb="36">
      <t>シセツ</t>
    </rPh>
    <rPh sb="37" eb="39">
      <t>ショクイン</t>
    </rPh>
    <rPh sb="40" eb="42">
      <t>ハイフ</t>
    </rPh>
    <phoneticPr fontId="12"/>
  </si>
  <si>
    <t>研修前日など、設定した日に参加を促す通知ができる。</t>
    <rPh sb="0" eb="2">
      <t>ケンシュウ</t>
    </rPh>
    <rPh sb="2" eb="4">
      <t>ゼンジツ</t>
    </rPh>
    <rPh sb="7" eb="9">
      <t>セッテイ</t>
    </rPh>
    <rPh sb="11" eb="12">
      <t>ヒ</t>
    </rPh>
    <rPh sb="13" eb="15">
      <t>サンカ</t>
    </rPh>
    <rPh sb="16" eb="17">
      <t>ウナガ</t>
    </rPh>
    <rPh sb="18" eb="20">
      <t>ツウチ</t>
    </rPh>
    <phoneticPr fontId="12"/>
  </si>
  <si>
    <t>研修受講後はシステム内で受講状況を登録し、個人情報に反映される。</t>
    <rPh sb="0" eb="2">
      <t>ケンシュウ</t>
    </rPh>
    <rPh sb="2" eb="4">
      <t>ジュコウ</t>
    </rPh>
    <rPh sb="4" eb="5">
      <t>ゴ</t>
    </rPh>
    <rPh sb="10" eb="11">
      <t>ナイ</t>
    </rPh>
    <rPh sb="17" eb="19">
      <t>トウロク</t>
    </rPh>
    <rPh sb="21" eb="23">
      <t>コジン</t>
    </rPh>
    <rPh sb="23" eb="25">
      <t>ジョウホウ</t>
    </rPh>
    <rPh sb="26" eb="28">
      <t>ハンエイ</t>
    </rPh>
    <phoneticPr fontId="12"/>
  </si>
  <si>
    <t>外部の研修についても、職員自身が受講証明書などの必要資料を添付して受講報告ができる。</t>
    <rPh sb="0" eb="2">
      <t>ガイブ</t>
    </rPh>
    <rPh sb="3" eb="5">
      <t>ケンシュウ</t>
    </rPh>
    <rPh sb="11" eb="13">
      <t>ショクイン</t>
    </rPh>
    <rPh sb="13" eb="15">
      <t>ジシン</t>
    </rPh>
    <rPh sb="16" eb="18">
      <t>ジュコウ</t>
    </rPh>
    <rPh sb="18" eb="21">
      <t>ショウメイショ</t>
    </rPh>
    <rPh sb="24" eb="26">
      <t>ヒツヨウ</t>
    </rPh>
    <rPh sb="26" eb="28">
      <t>シリョウ</t>
    </rPh>
    <rPh sb="29" eb="31">
      <t>テンプ</t>
    </rPh>
    <rPh sb="33" eb="35">
      <t>ジュコウ</t>
    </rPh>
    <rPh sb="35" eb="37">
      <t>ホウコク</t>
    </rPh>
    <phoneticPr fontId="12"/>
  </si>
  <si>
    <t>国家資格等の受験予定や合否結果が管理できる。</t>
    <rPh sb="0" eb="2">
      <t>コッカ</t>
    </rPh>
    <rPh sb="2" eb="4">
      <t>シカク</t>
    </rPh>
    <rPh sb="4" eb="5">
      <t>トウ</t>
    </rPh>
    <rPh sb="6" eb="8">
      <t>ジュケン</t>
    </rPh>
    <rPh sb="8" eb="10">
      <t>ヨテイ</t>
    </rPh>
    <rPh sb="11" eb="13">
      <t>ゴウヒ</t>
    </rPh>
    <rPh sb="13" eb="15">
      <t>ケッカ</t>
    </rPh>
    <rPh sb="16" eb="18">
      <t>カンリ</t>
    </rPh>
    <phoneticPr fontId="12"/>
  </si>
  <si>
    <t>検索機能で特定の研修や資格を取得している職員をリスト化できる。</t>
    <rPh sb="0" eb="2">
      <t>ケンサク</t>
    </rPh>
    <rPh sb="2" eb="4">
      <t>キノウ</t>
    </rPh>
    <rPh sb="14" eb="16">
      <t>シュトク</t>
    </rPh>
    <rPh sb="20" eb="22">
      <t>ショクイン</t>
    </rPh>
    <rPh sb="26" eb="27">
      <t>カ</t>
    </rPh>
    <phoneticPr fontId="12"/>
  </si>
  <si>
    <t>毎年実施している職員への勤務に関する意向調査についてWEB上で職員が自己申告できる。</t>
    <rPh sb="0" eb="2">
      <t>マイトシ</t>
    </rPh>
    <rPh sb="2" eb="4">
      <t>ジッシ</t>
    </rPh>
    <rPh sb="8" eb="10">
      <t>ショクイン</t>
    </rPh>
    <rPh sb="12" eb="14">
      <t>キンム</t>
    </rPh>
    <rPh sb="15" eb="16">
      <t>カン</t>
    </rPh>
    <rPh sb="18" eb="20">
      <t>イコウ</t>
    </rPh>
    <rPh sb="20" eb="22">
      <t>チョウサ</t>
    </rPh>
    <rPh sb="29" eb="30">
      <t>ジョウ</t>
    </rPh>
    <rPh sb="31" eb="33">
      <t>ショクイン</t>
    </rPh>
    <rPh sb="34" eb="36">
      <t>ジコ</t>
    </rPh>
    <rPh sb="36" eb="38">
      <t>シンコク</t>
    </rPh>
    <phoneticPr fontId="12"/>
  </si>
  <si>
    <t>意向調査は所属部署や職種ごとに集計して一覧表を出力できる。</t>
    <rPh sb="0" eb="2">
      <t>イコウ</t>
    </rPh>
    <rPh sb="2" eb="4">
      <t>チョウサ</t>
    </rPh>
    <rPh sb="5" eb="7">
      <t>ショゾク</t>
    </rPh>
    <rPh sb="7" eb="9">
      <t>ブショ</t>
    </rPh>
    <rPh sb="10" eb="12">
      <t>ショクシュ</t>
    </rPh>
    <rPh sb="15" eb="17">
      <t>シュウケイ</t>
    </rPh>
    <rPh sb="19" eb="21">
      <t>イチラン</t>
    </rPh>
    <rPh sb="21" eb="22">
      <t>ヒョウ</t>
    </rPh>
    <rPh sb="23" eb="25">
      <t>シュツリョク</t>
    </rPh>
    <phoneticPr fontId="12"/>
  </si>
  <si>
    <t>過去の意向調査も履歴として残せる。</t>
    <rPh sb="0" eb="2">
      <t>カコ</t>
    </rPh>
    <rPh sb="3" eb="5">
      <t>イコウ</t>
    </rPh>
    <rPh sb="5" eb="7">
      <t>チョウサ</t>
    </rPh>
    <rPh sb="8" eb="10">
      <t>リレキ</t>
    </rPh>
    <rPh sb="13" eb="14">
      <t>ノコ</t>
    </rPh>
    <phoneticPr fontId="12"/>
  </si>
  <si>
    <t>人事考課について、WEB上で自己評価から最終評価まで実施して、最終結果を法人本部に報告できる。</t>
    <rPh sb="0" eb="2">
      <t>ジンジ</t>
    </rPh>
    <rPh sb="2" eb="4">
      <t>コウカ</t>
    </rPh>
    <rPh sb="12" eb="13">
      <t>ジョウ</t>
    </rPh>
    <rPh sb="14" eb="16">
      <t>ジコ</t>
    </rPh>
    <rPh sb="16" eb="18">
      <t>ヒョウカ</t>
    </rPh>
    <rPh sb="20" eb="22">
      <t>サイシュウ</t>
    </rPh>
    <rPh sb="22" eb="24">
      <t>ヒョウカ</t>
    </rPh>
    <rPh sb="26" eb="28">
      <t>ジッシ</t>
    </rPh>
    <rPh sb="31" eb="33">
      <t>サイシュウ</t>
    </rPh>
    <rPh sb="33" eb="35">
      <t>ケッカ</t>
    </rPh>
    <rPh sb="36" eb="38">
      <t>ホウジン</t>
    </rPh>
    <rPh sb="38" eb="40">
      <t>ホンブ</t>
    </rPh>
    <rPh sb="41" eb="43">
      <t>ホウコク</t>
    </rPh>
    <phoneticPr fontId="12"/>
  </si>
  <si>
    <t>10個以上の評価項目を設定し、項目ごとに「優れている＝5点」「普通＝4点」などの評価をして合計点を集計できる。また、自由記述欄も設定できる。</t>
    <rPh sb="2" eb="5">
      <t>コイジョウ</t>
    </rPh>
    <rPh sb="6" eb="8">
      <t>ヒョウカ</t>
    </rPh>
    <rPh sb="8" eb="10">
      <t>コウモク</t>
    </rPh>
    <rPh sb="11" eb="13">
      <t>セッテイ</t>
    </rPh>
    <rPh sb="15" eb="17">
      <t>コウモク</t>
    </rPh>
    <rPh sb="21" eb="22">
      <t>スグ</t>
    </rPh>
    <rPh sb="28" eb="29">
      <t>テン</t>
    </rPh>
    <rPh sb="31" eb="33">
      <t>フツウ</t>
    </rPh>
    <rPh sb="35" eb="36">
      <t>テン</t>
    </rPh>
    <rPh sb="40" eb="42">
      <t>ヒョウカ</t>
    </rPh>
    <rPh sb="45" eb="47">
      <t>ゴウケイ</t>
    </rPh>
    <rPh sb="47" eb="48">
      <t>テン</t>
    </rPh>
    <rPh sb="49" eb="51">
      <t>シュウケイ</t>
    </rPh>
    <rPh sb="58" eb="60">
      <t>ジユウ</t>
    </rPh>
    <rPh sb="60" eb="62">
      <t>キジュツ</t>
    </rPh>
    <rPh sb="62" eb="63">
      <t>ラン</t>
    </rPh>
    <rPh sb="64" eb="66">
      <t>セッテイ</t>
    </rPh>
    <phoneticPr fontId="12"/>
  </si>
  <si>
    <t>最終評価者は合計点を参考に５段階評価が実施できる。</t>
    <rPh sb="0" eb="2">
      <t>サイシュウ</t>
    </rPh>
    <rPh sb="2" eb="4">
      <t>ヒョウカ</t>
    </rPh>
    <rPh sb="4" eb="5">
      <t>シャ</t>
    </rPh>
    <rPh sb="6" eb="8">
      <t>ゴウケイ</t>
    </rPh>
    <rPh sb="8" eb="9">
      <t>テン</t>
    </rPh>
    <rPh sb="10" eb="12">
      <t>サンコウ</t>
    </rPh>
    <rPh sb="14" eb="16">
      <t>ダンカイ</t>
    </rPh>
    <rPh sb="16" eb="18">
      <t>ヒョウカ</t>
    </rPh>
    <rPh sb="19" eb="21">
      <t>ジッシ</t>
    </rPh>
    <phoneticPr fontId="12"/>
  </si>
  <si>
    <t>評価者（上司）が評価をする際には対象職員の過去の評価結果や人事情報が同じ画面で確認できる。</t>
    <rPh sb="4" eb="6">
      <t>ジョウシ</t>
    </rPh>
    <rPh sb="8" eb="10">
      <t>ヒョウカ</t>
    </rPh>
    <rPh sb="13" eb="14">
      <t>サイ</t>
    </rPh>
    <rPh sb="16" eb="18">
      <t>タイショウ</t>
    </rPh>
    <rPh sb="18" eb="20">
      <t>ショクイン</t>
    </rPh>
    <rPh sb="21" eb="23">
      <t>カコ</t>
    </rPh>
    <rPh sb="24" eb="26">
      <t>ヒョウカ</t>
    </rPh>
    <rPh sb="26" eb="28">
      <t>ケッカ</t>
    </rPh>
    <rPh sb="29" eb="31">
      <t>ジンジ</t>
    </rPh>
    <rPh sb="31" eb="33">
      <t>ジョウホウ</t>
    </rPh>
    <rPh sb="34" eb="35">
      <t>オナ</t>
    </rPh>
    <rPh sb="36" eb="38">
      <t>ガメン</t>
    </rPh>
    <rPh sb="39" eb="41">
      <t>カクニン</t>
    </rPh>
    <phoneticPr fontId="12"/>
  </si>
  <si>
    <t>自己評価を未実施の職員に対して記載を促す通知を一斉に送信できる機能を備えている。</t>
    <rPh sb="0" eb="2">
      <t>ジコ</t>
    </rPh>
    <rPh sb="2" eb="4">
      <t>ヒョウカ</t>
    </rPh>
    <rPh sb="5" eb="8">
      <t>ミジッシ</t>
    </rPh>
    <rPh sb="9" eb="11">
      <t>ショクイン</t>
    </rPh>
    <rPh sb="12" eb="13">
      <t>タイ</t>
    </rPh>
    <rPh sb="15" eb="17">
      <t>キサイ</t>
    </rPh>
    <rPh sb="18" eb="19">
      <t>ウナガ</t>
    </rPh>
    <rPh sb="20" eb="22">
      <t>ツウチ</t>
    </rPh>
    <rPh sb="23" eb="25">
      <t>イッセイ</t>
    </rPh>
    <rPh sb="26" eb="28">
      <t>ソウシン</t>
    </rPh>
    <rPh sb="31" eb="33">
      <t>キノウ</t>
    </rPh>
    <rPh sb="34" eb="35">
      <t>ソナ</t>
    </rPh>
    <phoneticPr fontId="12"/>
  </si>
  <si>
    <t>相対評価・絶対評価のどちらにも対応可能である。</t>
    <rPh sb="0" eb="2">
      <t>ソウタイ</t>
    </rPh>
    <rPh sb="2" eb="4">
      <t>ヒョウカ</t>
    </rPh>
    <rPh sb="5" eb="7">
      <t>ゼッタイ</t>
    </rPh>
    <rPh sb="7" eb="9">
      <t>ヒョウカ</t>
    </rPh>
    <rPh sb="15" eb="17">
      <t>タイオウ</t>
    </rPh>
    <rPh sb="17" eb="19">
      <t>カノウ</t>
    </rPh>
    <phoneticPr fontId="12"/>
  </si>
  <si>
    <t>相対評価の場合は所属部署の人数から定められた割合で５段階評価の人数を設定できる。
※所属部署の職員が10名の場合＝評価５が1名(10％)、評価４が2名(20％)など</t>
    <rPh sb="17" eb="18">
      <t>サダ</t>
    </rPh>
    <rPh sb="22" eb="24">
      <t>ワリアイ</t>
    </rPh>
    <rPh sb="26" eb="28">
      <t>ダンカイ</t>
    </rPh>
    <rPh sb="28" eb="30">
      <t>ヒョウカ</t>
    </rPh>
    <rPh sb="31" eb="33">
      <t>ニンズウ</t>
    </rPh>
    <rPh sb="34" eb="36">
      <t>セッテイ</t>
    </rPh>
    <rPh sb="42" eb="44">
      <t>ショゾク</t>
    </rPh>
    <rPh sb="44" eb="46">
      <t>ブショ</t>
    </rPh>
    <rPh sb="47" eb="49">
      <t>ショクイン</t>
    </rPh>
    <rPh sb="52" eb="53">
      <t>メイ</t>
    </rPh>
    <rPh sb="54" eb="56">
      <t>バアイ</t>
    </rPh>
    <rPh sb="57" eb="59">
      <t>ヒョウカ</t>
    </rPh>
    <rPh sb="62" eb="63">
      <t>メイ</t>
    </rPh>
    <rPh sb="69" eb="71">
      <t>ヒョウカ</t>
    </rPh>
    <rPh sb="74" eb="75">
      <t>メイ</t>
    </rPh>
    <phoneticPr fontId="12"/>
  </si>
  <si>
    <t>人事考課の対象期間内(11/1～10/31など)の勤務期間や休職等の取得状況が一覧表で確認できる。</t>
    <rPh sb="0" eb="2">
      <t>ジンジ</t>
    </rPh>
    <rPh sb="2" eb="4">
      <t>コウカ</t>
    </rPh>
    <rPh sb="5" eb="7">
      <t>タイショウ</t>
    </rPh>
    <rPh sb="7" eb="9">
      <t>キカン</t>
    </rPh>
    <rPh sb="9" eb="10">
      <t>ナイ</t>
    </rPh>
    <rPh sb="25" eb="27">
      <t>キンム</t>
    </rPh>
    <rPh sb="27" eb="29">
      <t>キカン</t>
    </rPh>
    <rPh sb="30" eb="32">
      <t>キュウショク</t>
    </rPh>
    <rPh sb="32" eb="33">
      <t>トウ</t>
    </rPh>
    <rPh sb="34" eb="36">
      <t>シュトク</t>
    </rPh>
    <rPh sb="36" eb="38">
      <t>ジョウキョウ</t>
    </rPh>
    <rPh sb="39" eb="41">
      <t>イチラン</t>
    </rPh>
    <rPh sb="41" eb="42">
      <t>ヒョウ</t>
    </rPh>
    <rPh sb="43" eb="45">
      <t>カクニン</t>
    </rPh>
    <phoneticPr fontId="12"/>
  </si>
  <si>
    <t>最終結果については個人情報に登録・履歴管理できる。</t>
    <rPh sb="0" eb="2">
      <t>サイシュウ</t>
    </rPh>
    <rPh sb="2" eb="4">
      <t>ケッカ</t>
    </rPh>
    <rPh sb="9" eb="11">
      <t>コジン</t>
    </rPh>
    <rPh sb="11" eb="13">
      <t>ジョウホウ</t>
    </rPh>
    <rPh sb="14" eb="16">
      <t>トウロク</t>
    </rPh>
    <rPh sb="17" eb="19">
      <t>リレキ</t>
    </rPh>
    <rPh sb="19" eb="21">
      <t>カンリ</t>
    </rPh>
    <phoneticPr fontId="12"/>
  </si>
  <si>
    <t>各業務処理の展開はメニュー画面から選択して処理を進めることができる。</t>
    <phoneticPr fontId="1"/>
  </si>
  <si>
    <t>システムで使用するコード（共通、金融機関、給料表等）は統一したコード体系を有すること。また、コードはデータ出力可能とし、修正した結果を一括取込できる。</t>
    <phoneticPr fontId="1"/>
  </si>
  <si>
    <t>コードの入力は、コンボボックスもしくは専用の画面により名称による選択が行える。</t>
    <phoneticPr fontId="1"/>
  </si>
  <si>
    <t>必要に応じて業務画面を複数開く機能を有する。</t>
    <rPh sb="0" eb="2">
      <t>ヒツヨウ</t>
    </rPh>
    <rPh sb="3" eb="4">
      <t>オウ</t>
    </rPh>
    <rPh sb="6" eb="8">
      <t>ギョウム</t>
    </rPh>
    <rPh sb="8" eb="10">
      <t>ガメン</t>
    </rPh>
    <rPh sb="11" eb="13">
      <t>フクスウ</t>
    </rPh>
    <rPh sb="13" eb="14">
      <t>ヒラ</t>
    </rPh>
    <rPh sb="15" eb="17">
      <t>キノウ</t>
    </rPh>
    <rPh sb="18" eb="19">
      <t>ユウ</t>
    </rPh>
    <phoneticPr fontId="5"/>
  </si>
  <si>
    <t>全ての帳票が紙で印刷可能であり、原則A4にて所定プリンターに出力できる。</t>
    <rPh sb="0" eb="1">
      <t>スベ</t>
    </rPh>
    <rPh sb="3" eb="5">
      <t>チョウヒョウ</t>
    </rPh>
    <rPh sb="6" eb="7">
      <t>カミ</t>
    </rPh>
    <rPh sb="8" eb="12">
      <t>インサツカノウ</t>
    </rPh>
    <phoneticPr fontId="1"/>
  </si>
  <si>
    <t>帳票出力時には条件設定、出力順の指定が行なえる。</t>
    <phoneticPr fontId="1"/>
  </si>
  <si>
    <t>クライアント端末に特別なソフトをインストールすることなく、既存のパソコンで使用できる標準的なソフトウェアを利用したシステムである。（例：Accessなどがインストール不要であること）</t>
    <rPh sb="66" eb="67">
      <t>レイ</t>
    </rPh>
    <rPh sb="83" eb="85">
      <t>フヨウ</t>
    </rPh>
    <phoneticPr fontId="1"/>
  </si>
  <si>
    <t>クライアント端末の入替等に際し、専門的な知識が無い職員でも、本システムの導入が可能である。</t>
    <rPh sb="30" eb="31">
      <t>ﾎﾝ</t>
    </rPh>
    <phoneticPr fontId="0" type="noConversion"/>
  </si>
  <si>
    <t>クライアント端末の入替等に際し、OSのアップグレード等があっても稼働可能であること。また、システム改修が必要な場合でも、これを無償で提供する。</t>
    <phoneticPr fontId="1"/>
  </si>
  <si>
    <t>操作時のレスポンスが快適で、作業ストレスを感じないこと。時間を要する処理を行う場合は、予め警告を表示する等の配慮がされている。</t>
    <phoneticPr fontId="1"/>
  </si>
  <si>
    <t>システム運用について、システム管理者(法人本部)は全ての機能が管理・閲覧可能で、各施設の操作担当者は所属施設の職員に限定して人事や給与の情報が管理・閲覧できるような権限の制限が設定できる。</t>
    <rPh sb="4" eb="6">
      <t>ウンヨウ</t>
    </rPh>
    <rPh sb="15" eb="18">
      <t>カンリシャ</t>
    </rPh>
    <rPh sb="19" eb="21">
      <t>ホウジン</t>
    </rPh>
    <rPh sb="21" eb="23">
      <t>ホンブ</t>
    </rPh>
    <rPh sb="25" eb="26">
      <t>スベ</t>
    </rPh>
    <rPh sb="28" eb="30">
      <t>キノウ</t>
    </rPh>
    <rPh sb="31" eb="33">
      <t>カンリ</t>
    </rPh>
    <rPh sb="34" eb="36">
      <t>エツラン</t>
    </rPh>
    <rPh sb="36" eb="38">
      <t>カノウ</t>
    </rPh>
    <rPh sb="40" eb="43">
      <t>カクシセツ</t>
    </rPh>
    <rPh sb="44" eb="46">
      <t>ソウサ</t>
    </rPh>
    <rPh sb="48" eb="49">
      <t>シャ</t>
    </rPh>
    <rPh sb="50" eb="52">
      <t>ショゾク</t>
    </rPh>
    <rPh sb="52" eb="54">
      <t>シセツ</t>
    </rPh>
    <rPh sb="55" eb="57">
      <t>ショクイン</t>
    </rPh>
    <rPh sb="58" eb="60">
      <t>ゲンテイ</t>
    </rPh>
    <rPh sb="62" eb="64">
      <t>ジンジ</t>
    </rPh>
    <rPh sb="65" eb="67">
      <t>キュウヨ</t>
    </rPh>
    <rPh sb="68" eb="70">
      <t>ジョウホウ</t>
    </rPh>
    <rPh sb="71" eb="73">
      <t>カンリ</t>
    </rPh>
    <rPh sb="74" eb="76">
      <t>エツラン</t>
    </rPh>
    <rPh sb="82" eb="84">
      <t>ケンゲン</t>
    </rPh>
    <rPh sb="85" eb="87">
      <t>セイゲン</t>
    </rPh>
    <rPh sb="88" eb="90">
      <t>セッテイ</t>
    </rPh>
    <phoneticPr fontId="1"/>
  </si>
  <si>
    <t>処理の実行履歴を参照する事ができる。また、実行履歴の参照については処理実行の日時・実行者・実行時に指定した内容・処理結果など、実行時の指示内容や実行結果が分かるようになっている。</t>
    <phoneticPr fontId="1"/>
  </si>
  <si>
    <t>日付の入力はカレンダータイプのダイアログからの選択も可能である。</t>
    <phoneticPr fontId="1"/>
  </si>
  <si>
    <t>画面操作をしながらでも、画面上の文字表示が自由に拡大・縮小可能である。</t>
    <phoneticPr fontId="1"/>
  </si>
  <si>
    <t>以下の条件で処理対象者を選択できる。
職員コード、カナ氏名、漢字氏名、生年月日、所属、職位、職種、採用日、退職予定日、性別、在職/退職の別</t>
    <phoneticPr fontId="1"/>
  </si>
  <si>
    <t>カナ氏名や漢字氏名で検索する際に、旧姓での検索もできる。</t>
    <phoneticPr fontId="1"/>
  </si>
  <si>
    <t>市町村合併に伴う住所情報に変更があったとき、個人の住所情報等を一括で置換できる。</t>
    <phoneticPr fontId="1"/>
  </si>
  <si>
    <t>標準機能で
対応可
〇</t>
    <rPh sb="0" eb="2">
      <t>ヒョウジュン</t>
    </rPh>
    <rPh sb="2" eb="4">
      <t>キノウ</t>
    </rPh>
    <rPh sb="6" eb="8">
      <t>タイオウ</t>
    </rPh>
    <rPh sb="8" eb="9">
      <t>カ</t>
    </rPh>
    <phoneticPr fontId="3"/>
  </si>
  <si>
    <t>共通事項</t>
    <rPh sb="0" eb="2">
      <t>キョウツウ</t>
    </rPh>
    <rPh sb="2" eb="4">
      <t>ジコウ</t>
    </rPh>
    <phoneticPr fontId="2"/>
  </si>
  <si>
    <t>人事管理事項</t>
    <rPh sb="0" eb="2">
      <t>ジンジ</t>
    </rPh>
    <rPh sb="2" eb="4">
      <t>カンリ</t>
    </rPh>
    <rPh sb="4" eb="6">
      <t>ジコウ</t>
    </rPh>
    <phoneticPr fontId="2"/>
  </si>
  <si>
    <t>給与管理事項</t>
    <rPh sb="0" eb="2">
      <t>キュウヨ</t>
    </rPh>
    <rPh sb="2" eb="4">
      <t>カンリ</t>
    </rPh>
    <rPh sb="4" eb="6">
      <t>ジコウ</t>
    </rPh>
    <phoneticPr fontId="2"/>
  </si>
  <si>
    <t>勤怠管理事項</t>
    <rPh sb="0" eb="2">
      <t>キンタイ</t>
    </rPh>
    <rPh sb="2" eb="4">
      <t>カンリ</t>
    </rPh>
    <rPh sb="4" eb="6">
      <t>ジコウ</t>
    </rPh>
    <phoneticPr fontId="2"/>
  </si>
  <si>
    <t>対応不可
×</t>
    <phoneticPr fontId="3"/>
  </si>
  <si>
    <t>必須
要件</t>
    <rPh sb="0" eb="2">
      <t>ヒッス</t>
    </rPh>
    <rPh sb="3" eb="5">
      <t>ヨウケン</t>
    </rPh>
    <phoneticPr fontId="1"/>
  </si>
  <si>
    <t>●</t>
    <phoneticPr fontId="1"/>
  </si>
  <si>
    <t>【全　体】</t>
    <rPh sb="1" eb="2">
      <t>ゼン</t>
    </rPh>
    <rPh sb="3" eb="4">
      <t>カラダ</t>
    </rPh>
    <phoneticPr fontId="1"/>
  </si>
  <si>
    <t>【その他】</t>
    <rPh sb="3" eb="4">
      <t>タ</t>
    </rPh>
    <phoneticPr fontId="1"/>
  </si>
  <si>
    <t>【必須要件】</t>
    <rPh sb="1" eb="3">
      <t>ヒッスウ</t>
    </rPh>
    <rPh sb="3" eb="5">
      <t>ヨウケン</t>
    </rPh>
    <phoneticPr fontId="1"/>
  </si>
  <si>
    <t>ＣＳＶやＥＸＣＥＬなど、外部作成（編集）したデータを取り込む際には、所定のエラーチェック（必須項目、職員コードの存在チェック、コードの存在チェックなど）が自動的に行われること。</t>
    <phoneticPr fontId="1"/>
  </si>
  <si>
    <t>各マスタは、システムで一元管理し、権限付与した職員のみ編集することが可能である。</t>
    <rPh sb="17" eb="19">
      <t>ケンゲン</t>
    </rPh>
    <rPh sb="19" eb="21">
      <t>フヨ</t>
    </rPh>
    <rPh sb="23" eb="25">
      <t>ショクイン</t>
    </rPh>
    <rPh sb="27" eb="29">
      <t>ヘンシュウ</t>
    </rPh>
    <rPh sb="34" eb="36">
      <t>カノウ</t>
    </rPh>
    <phoneticPr fontId="1"/>
  </si>
  <si>
    <t>画面上の入力必須項目が判別可能である。入力必須項目が未入力の場合は、警告メッセージ等が表示され更新処理がされない。</t>
    <rPh sb="0" eb="3">
      <t>ガメンジョウ</t>
    </rPh>
    <phoneticPr fontId="1"/>
  </si>
  <si>
    <t>職員毎にユーザＩＤとパスワードによるログインが行え、ログイン者及びログイン者の部署/役職などに応じて利用可能機能が制限できる。</t>
    <rPh sb="0" eb="2">
      <t>ショクイン</t>
    </rPh>
    <rPh sb="2" eb="3">
      <t>ゴト</t>
    </rPh>
    <rPh sb="50" eb="52">
      <t>リヨウ</t>
    </rPh>
    <rPh sb="52" eb="54">
      <t>カノウ</t>
    </rPh>
    <rPh sb="54" eb="56">
      <t>キノウ</t>
    </rPh>
    <phoneticPr fontId="1"/>
  </si>
  <si>
    <t>利用可能機能の設定については以下の管理が可能である。
・利用可能メニューの設定　　　　　　　　・利用可能バッチ処理の設定
・利用可能データ出力機能の設定　　　　　・利用可能データ取込機能の設定
・利用可能画面の設定　　　　　　　　　　・利用可能帳票の設定</t>
    <phoneticPr fontId="1"/>
  </si>
  <si>
    <t>システム管理者が、一般ユーザの閲覧/編集制限を設定変更できる。</t>
    <phoneticPr fontId="1"/>
  </si>
  <si>
    <t>パスワードの最低文字数を任意に設定でき、文字数に達しない場合はエラーとし、規定文字数以上の設定を促すことができる。</t>
    <phoneticPr fontId="1"/>
  </si>
  <si>
    <t>システム起動時のログイン画面においては、ユーザID、パスワードが一致した場合のみ起動が可能なこと。管理者がログインの状態を画面で確認できる。</t>
    <rPh sb="58" eb="60">
      <t>ｼﾞｮｳﾀｲ</t>
    </rPh>
    <rPh sb="64" eb="66">
      <t>ｶｸﾆﾝ</t>
    </rPh>
    <phoneticPr fontId="0" type="noConversion"/>
  </si>
  <si>
    <t>操作ログを12か月分以上保管できる。</t>
    <phoneticPr fontId="1"/>
  </si>
  <si>
    <t>操作ログは「誰が、いつ、何をしたのか」を検索できる。</t>
    <phoneticPr fontId="1"/>
  </si>
  <si>
    <t>操作ログを照会できるユーザは社内の管理者に限定できる。</t>
    <phoneticPr fontId="1"/>
  </si>
  <si>
    <t>検索において、検索基準日を指定できる。</t>
    <phoneticPr fontId="1"/>
  </si>
  <si>
    <t>検索結果の表示項目を任意に指定することができる。</t>
    <phoneticPr fontId="1"/>
  </si>
  <si>
    <t>検索条件を保存することができ、2回目以降検索を簡易に行なうことができる。</t>
    <phoneticPr fontId="1"/>
  </si>
  <si>
    <t>保存した検索条件に対して、ある一定の職務権限を満たした者のみ使用するといった運用ができる。</t>
    <phoneticPr fontId="1"/>
  </si>
  <si>
    <t>検索結果を印刷することができる。</t>
    <phoneticPr fontId="1"/>
  </si>
  <si>
    <t>検索結果を印刷する前に、プレビュー表示することができる。</t>
    <phoneticPr fontId="1"/>
  </si>
  <si>
    <t>検索結果を一覧表示し、フォント、用紙サイズなど書式の変更ができる。</t>
    <phoneticPr fontId="1"/>
  </si>
  <si>
    <t>検索結果をデータ出力することができる。</t>
    <phoneticPr fontId="1"/>
  </si>
  <si>
    <t>検索・抽出された社員一覧の画面から、指定した社員の詳細情報を確認することができる。</t>
    <phoneticPr fontId="1"/>
  </si>
  <si>
    <t>月初など一定のタイミングで、ある資格の更新対象者一覧表を自動作成できる。</t>
    <phoneticPr fontId="1"/>
  </si>
  <si>
    <t>部署別、年齢別などの平均給与の一覧表を作成できる。</t>
    <phoneticPr fontId="1"/>
  </si>
  <si>
    <t>所属毎の在籍者一覧、人数分布などの帳票が簡易に作成できる。</t>
    <phoneticPr fontId="1"/>
  </si>
  <si>
    <t>Web上で、社内書類の照会・出力ができる。</t>
    <phoneticPr fontId="1"/>
  </si>
  <si>
    <t>人事担当者が、専門的なシステムスキルを要せずに、データ出力ができる。</t>
    <phoneticPr fontId="1"/>
  </si>
  <si>
    <t>外部で作成したデータを取り込むことができる。</t>
    <phoneticPr fontId="1"/>
  </si>
  <si>
    <t>データ取込時、エラーチェックをかけることができる。</t>
    <phoneticPr fontId="1"/>
  </si>
  <si>
    <t>個人情報・発令・給与等の各データ間の整合性を自動でチェックできる。</t>
    <phoneticPr fontId="1"/>
  </si>
  <si>
    <t>組織図をツリー構造で表示できる。</t>
    <phoneticPr fontId="1"/>
  </si>
  <si>
    <t>個人情報に登録している役職名や職級を参照して管理監督職の名簿が作成できる。</t>
    <rPh sb="0" eb="2">
      <t>ブショ</t>
    </rPh>
    <rPh sb="3" eb="5">
      <t>メイショウ</t>
    </rPh>
    <rPh sb="9" eb="11">
      <t>ブショ</t>
    </rPh>
    <rPh sb="14" eb="16">
      <t>モジ</t>
    </rPh>
    <rPh sb="16" eb="18">
      <t>イジョウ</t>
    </rPh>
    <rPh sb="19" eb="21">
      <t>セッテイ</t>
    </rPh>
    <phoneticPr fontId="12"/>
  </si>
  <si>
    <t>組織図上で部署の新設、変更、廃止ができる。</t>
    <phoneticPr fontId="1"/>
  </si>
  <si>
    <t>住所（居所・住民票）は郵便番号、住所（漢字及びカタカナ）、変更年月日、備考を登録して履歴管理できる。また、郵便番号から住所を検索が行える入力支援機能がある。</t>
    <rPh sb="0" eb="2">
      <t>ｼﾞｭｳｼｮ</t>
    </rPh>
    <rPh sb="3" eb="5">
      <t>ｲﾄﾞｺﾛ</t>
    </rPh>
    <rPh sb="6" eb="9">
      <t>ｼﾞｭｳﾐﾝﾋｮｳ</t>
    </rPh>
    <rPh sb="21" eb="22">
      <t>ｵﾖ</t>
    </rPh>
    <rPh sb="42" eb="44">
      <t>ﾘﾚｷ</t>
    </rPh>
    <phoneticPr fontId="8" type="noConversion"/>
  </si>
  <si>
    <t>過去の発令内容は履歴で残せる。また、必要に応じて修正できる。</t>
    <rPh sb="0" eb="2">
      <t>カコ</t>
    </rPh>
    <rPh sb="3" eb="5">
      <t>ハツレイ</t>
    </rPh>
    <rPh sb="5" eb="7">
      <t>ナイヨウ</t>
    </rPh>
    <rPh sb="8" eb="10">
      <t>リレキ</t>
    </rPh>
    <rPh sb="11" eb="12">
      <t>ノコ</t>
    </rPh>
    <rPh sb="18" eb="20">
      <t>ヒツヨウ</t>
    </rPh>
    <rPh sb="21" eb="22">
      <t>オウ</t>
    </rPh>
    <rPh sb="24" eb="26">
      <t>シュウセイ</t>
    </rPh>
    <phoneticPr fontId="12"/>
  </si>
  <si>
    <t>発令内容は種類ごとに定型文を作成できる。また、その辞令を複数職員に対して一括で同様の内容で作成できる。※「事務局勤務を命ずる」「４月１日まで育児休業とする」など</t>
    <rPh sb="0" eb="2">
      <t>ハツレイ</t>
    </rPh>
    <rPh sb="2" eb="4">
      <t>ナイヨウ</t>
    </rPh>
    <rPh sb="5" eb="7">
      <t>シュルイ</t>
    </rPh>
    <rPh sb="10" eb="12">
      <t>テイケイ</t>
    </rPh>
    <rPh sb="12" eb="13">
      <t>ブン</t>
    </rPh>
    <rPh sb="14" eb="16">
      <t>サクセイ</t>
    </rPh>
    <rPh sb="53" eb="56">
      <t>ジムキョク</t>
    </rPh>
    <rPh sb="56" eb="58">
      <t>キンム</t>
    </rPh>
    <rPh sb="59" eb="60">
      <t>メイ</t>
    </rPh>
    <rPh sb="65" eb="66">
      <t>ガツ</t>
    </rPh>
    <rPh sb="67" eb="68">
      <t>ニチ</t>
    </rPh>
    <rPh sb="70" eb="72">
      <t>イクジ</t>
    </rPh>
    <rPh sb="72" eb="74">
      <t>キュウギョウ</t>
    </rPh>
    <phoneticPr fontId="12"/>
  </si>
  <si>
    <t>職員コードとは別の番号情報（福祉医療機構の会員番号など）を登録・管理できる。</t>
    <rPh sb="0" eb="2">
      <t>ショクイン</t>
    </rPh>
    <rPh sb="7" eb="8">
      <t>ベツ</t>
    </rPh>
    <rPh sb="9" eb="11">
      <t>バンゴウ</t>
    </rPh>
    <rPh sb="11" eb="13">
      <t>ジョウホウ</t>
    </rPh>
    <rPh sb="14" eb="20">
      <t>フクシイリョウキコウ</t>
    </rPh>
    <rPh sb="21" eb="23">
      <t>カイイン</t>
    </rPh>
    <rPh sb="23" eb="25">
      <t>バンゴウ</t>
    </rPh>
    <rPh sb="29" eb="31">
      <t>トウロク</t>
    </rPh>
    <rPh sb="32" eb="34">
      <t>カンリ</t>
    </rPh>
    <phoneticPr fontId="12"/>
  </si>
  <si>
    <t>意向調査の申告先は、施設長あてと法人本部あてに分ける設定ができる。なお、意向調査の申告内容を閲覧できる職員は制限ができる。</t>
    <rPh sb="0" eb="2">
      <t>イコウ</t>
    </rPh>
    <rPh sb="2" eb="4">
      <t>チョウサ</t>
    </rPh>
    <rPh sb="5" eb="7">
      <t>シンコク</t>
    </rPh>
    <rPh sb="7" eb="8">
      <t>サキ</t>
    </rPh>
    <rPh sb="8" eb="9">
      <t>デサキ</t>
    </rPh>
    <rPh sb="10" eb="12">
      <t>シセツ</t>
    </rPh>
    <rPh sb="12" eb="13">
      <t>チョウ</t>
    </rPh>
    <rPh sb="16" eb="18">
      <t>ホウジン</t>
    </rPh>
    <rPh sb="18" eb="20">
      <t>ホンブ</t>
    </rPh>
    <rPh sb="23" eb="24">
      <t>ワ</t>
    </rPh>
    <rPh sb="26" eb="28">
      <t>セッテイ</t>
    </rPh>
    <rPh sb="36" eb="38">
      <t>イコウ</t>
    </rPh>
    <rPh sb="38" eb="40">
      <t>チョウサ</t>
    </rPh>
    <rPh sb="41" eb="43">
      <t>シンコク</t>
    </rPh>
    <rPh sb="43" eb="45">
      <t>ナイヨウ</t>
    </rPh>
    <rPh sb="46" eb="48">
      <t>エツラン</t>
    </rPh>
    <rPh sb="51" eb="53">
      <t>ショクイン</t>
    </rPh>
    <rPh sb="54" eb="56">
      <t>セイゲン</t>
    </rPh>
    <phoneticPr fontId="12"/>
  </si>
  <si>
    <t>自己評価の後は「課長・次長・施設長」が評価するなど３名以上の上司が順番に評価できる仕組みである。</t>
    <rPh sb="0" eb="2">
      <t>ジコ</t>
    </rPh>
    <rPh sb="2" eb="4">
      <t>ヒョウカ</t>
    </rPh>
    <rPh sb="5" eb="6">
      <t>アト</t>
    </rPh>
    <rPh sb="8" eb="10">
      <t>カチョウ</t>
    </rPh>
    <rPh sb="11" eb="13">
      <t>ジチョウ</t>
    </rPh>
    <rPh sb="14" eb="16">
      <t>シセツ</t>
    </rPh>
    <rPh sb="16" eb="17">
      <t>チョウ</t>
    </rPh>
    <rPh sb="19" eb="21">
      <t>ヒョウカ</t>
    </rPh>
    <rPh sb="26" eb="29">
      <t>メイイジョウ</t>
    </rPh>
    <rPh sb="30" eb="32">
      <t>ジョウシ</t>
    </rPh>
    <rPh sb="33" eb="35">
      <t>ジュンバン</t>
    </rPh>
    <rPh sb="36" eb="38">
      <t>ヒョウカ</t>
    </rPh>
    <rPh sb="41" eb="43">
      <t>シク</t>
    </rPh>
    <phoneticPr fontId="12"/>
  </si>
  <si>
    <t>評価項目は雇用区分(正規・非正規)によって変更できるなど柔軟な対応が可能である。</t>
    <rPh sb="0" eb="2">
      <t>ヒョウカ</t>
    </rPh>
    <rPh sb="2" eb="4">
      <t>コウモク</t>
    </rPh>
    <rPh sb="5" eb="7">
      <t>コヨウ</t>
    </rPh>
    <rPh sb="7" eb="9">
      <t>クブン</t>
    </rPh>
    <rPh sb="10" eb="12">
      <t>セイキ</t>
    </rPh>
    <rPh sb="13" eb="14">
      <t>ヒ</t>
    </rPh>
    <rPh sb="14" eb="16">
      <t>セイキ</t>
    </rPh>
    <rPh sb="21" eb="23">
      <t>ヘンコウ</t>
    </rPh>
    <rPh sb="28" eb="30">
      <t>ジュウナン</t>
    </rPh>
    <rPh sb="31" eb="33">
      <t>タイオウ</t>
    </rPh>
    <rPh sb="34" eb="36">
      <t>カノウ</t>
    </rPh>
    <phoneticPr fontId="12"/>
  </si>
  <si>
    <t>評価者（上司）は柔軟に設定できる。また、評価者以外の職員は人事考課を閲覧できないような制限がかけられる。</t>
    <rPh sb="4" eb="6">
      <t>ジョウシ</t>
    </rPh>
    <rPh sb="20" eb="22">
      <t>ヒョウカ</t>
    </rPh>
    <rPh sb="22" eb="23">
      <t>シャ</t>
    </rPh>
    <phoneticPr fontId="12"/>
  </si>
  <si>
    <t>意向調査の項目については自由にカスタマイズできる。また、自由記述欄も設けられる。</t>
    <rPh sb="0" eb="2">
      <t>イコウ</t>
    </rPh>
    <rPh sb="2" eb="4">
      <t>チョウサ</t>
    </rPh>
    <rPh sb="5" eb="7">
      <t>コウモク</t>
    </rPh>
    <rPh sb="12" eb="14">
      <t>ジユウ</t>
    </rPh>
    <rPh sb="28" eb="30">
      <t>ジユウ</t>
    </rPh>
    <rPh sb="30" eb="32">
      <t>キジュツ</t>
    </rPh>
    <rPh sb="32" eb="33">
      <t>ラン</t>
    </rPh>
    <rPh sb="34" eb="35">
      <t>モウ</t>
    </rPh>
    <phoneticPr fontId="12"/>
  </si>
  <si>
    <t>給与支給に必要な基本情報は、人事管理システムと全て連携し、人事管理システムの入力のみで給与システムに反映できる。</t>
    <phoneticPr fontId="1"/>
  </si>
  <si>
    <t>例月給与計算の確定を行わずに翌月の処理を行った場合には、チェックがかかること又は、確定処理がない場合は警告表示が出せる。</t>
    <rPh sb="0" eb="6">
      <t>レイゲツキュウヨケイサン</t>
    </rPh>
    <rPh sb="7" eb="9">
      <t>カクテイ</t>
    </rPh>
    <rPh sb="10" eb="11">
      <t>オコナ</t>
    </rPh>
    <rPh sb="14" eb="16">
      <t>ヨクゲツ</t>
    </rPh>
    <rPh sb="17" eb="19">
      <t>ショリ</t>
    </rPh>
    <rPh sb="20" eb="21">
      <t>オコナ</t>
    </rPh>
    <rPh sb="23" eb="25">
      <t>バアイ</t>
    </rPh>
    <rPh sb="38" eb="39">
      <t>マタ</t>
    </rPh>
    <rPh sb="41" eb="43">
      <t>カクテイ</t>
    </rPh>
    <rPh sb="43" eb="45">
      <t>ショリ</t>
    </rPh>
    <rPh sb="48" eb="50">
      <t>バアイ</t>
    </rPh>
    <rPh sb="51" eb="55">
      <t>ケイコクヒョウジ</t>
    </rPh>
    <rPh sb="56" eb="57">
      <t>ダ</t>
    </rPh>
    <phoneticPr fontId="1"/>
  </si>
  <si>
    <t>勤怠データを手入力でも登録できる。</t>
    <phoneticPr fontId="1"/>
  </si>
  <si>
    <r>
      <t>月給制と時給制による支給が可能であり、月給制については、職員区分や職種をもとに約10種類の給料表を用いた支給ができる。
・医療専門職：年齢給（年度末年齢による基準）</t>
    </r>
    <r>
      <rPr>
        <b/>
        <sz val="10"/>
        <rFont val="Meiryo"/>
        <family val="3"/>
        <charset val="128"/>
      </rPr>
      <t>+</t>
    </r>
    <r>
      <rPr>
        <sz val="10"/>
        <rFont val="Meiryo"/>
        <family val="3"/>
        <charset val="128"/>
      </rPr>
      <t xml:space="preserve"> 職能給給料表（Ⅰ表）
   （例）年度末年齢 26歳（年齢給　121,600) で、3級30号給(106,000)の場合  227,600円
・福井介護職：職務基本給（職務の級による基準） </t>
    </r>
    <r>
      <rPr>
        <b/>
        <sz val="10"/>
        <rFont val="Meiryo"/>
        <family val="3"/>
        <charset val="128"/>
      </rPr>
      <t xml:space="preserve">+ </t>
    </r>
    <r>
      <rPr>
        <sz val="10"/>
        <rFont val="Meiryo"/>
        <family val="3"/>
        <charset val="128"/>
      </rPr>
      <t>職能給給料表（Ⅱ表）
   （例）職務の級が4級（職務基本給139,500）で、4級30号給（69,000）の場合 　208,500円
・一般職職員：一般職職員給料表
   （例）60号給の場合 　190,500円</t>
    </r>
    <rPh sb="0" eb="3">
      <t>ゲッキュウセイ</t>
    </rPh>
    <rPh sb="61" eb="64">
      <t>ネンレイキュウ</t>
    </rPh>
    <rPh sb="65" eb="68">
      <t>ネンドマツ</t>
    </rPh>
    <rPh sb="68" eb="70">
      <t>ネンレイ</t>
    </rPh>
    <rPh sb="73" eb="75">
      <t>キジュン</t>
    </rPh>
    <rPh sb="78" eb="81">
      <t>ショクノウキュウ</t>
    </rPh>
    <rPh sb="81" eb="83">
      <t>キュウリョウ</t>
    </rPh>
    <rPh sb="83" eb="84">
      <t>ヒョウ</t>
    </rPh>
    <rPh sb="86" eb="87">
      <t>ヒョウ</t>
    </rPh>
    <rPh sb="89" eb="90">
      <t>キュウ</t>
    </rPh>
    <rPh sb="90" eb="91">
      <t>オヨ</t>
    </rPh>
    <rPh sb="92" eb="94">
      <t>ゴウキュウ</t>
    </rPh>
    <rPh sb="97" eb="99">
      <t>フクイ</t>
    </rPh>
    <rPh sb="99" eb="101">
      <t>カイゴ</t>
    </rPh>
    <rPh sb="101" eb="104">
      <t>ネンドマツ</t>
    </rPh>
    <rPh sb="104" eb="106">
      <t>ネンレイ</t>
    </rPh>
    <rPh sb="109" eb="110">
      <t>サイ</t>
    </rPh>
    <rPh sb="130" eb="132">
      <t>ゴウキュウ</t>
    </rPh>
    <rPh sb="142" eb="144">
      <t>バアイ</t>
    </rPh>
    <rPh sb="153" eb="154">
      <t>エン</t>
    </rPh>
    <rPh sb="154" eb="155">
      <t>ショク</t>
    </rPh>
    <rPh sb="156" eb="158">
      <t>ショクム</t>
    </rPh>
    <rPh sb="158" eb="161">
      <t>キホンキュウ</t>
    </rPh>
    <rPh sb="164" eb="167">
      <t>ショクノウキュウ</t>
    </rPh>
    <rPh sb="168" eb="170">
      <t>ショクム</t>
    </rPh>
    <rPh sb="171" eb="172">
      <t>キュウ</t>
    </rPh>
    <rPh sb="178" eb="180">
      <t>キュウリョウ</t>
    </rPh>
    <rPh sb="180" eb="181">
      <t>ヒョウ</t>
    </rPh>
    <rPh sb="183" eb="184">
      <t>ヒョウ</t>
    </rPh>
    <rPh sb="222" eb="223">
      <t>キュウ</t>
    </rPh>
    <rPh sb="250" eb="253">
      <t>イッパンショク</t>
    </rPh>
    <rPh sb="253" eb="255">
      <t>ショクイン</t>
    </rPh>
    <rPh sb="256" eb="261">
      <t>イッパンショクショクイン</t>
    </rPh>
    <rPh sb="261" eb="264">
      <t>キュウリョウヒョウ</t>
    </rPh>
    <rPh sb="273" eb="275">
      <t>ゴウキュウ</t>
    </rPh>
    <rPh sb="276" eb="278">
      <t>バアイ</t>
    </rPh>
    <rPh sb="287" eb="288">
      <t>エン</t>
    </rPh>
    <phoneticPr fontId="1"/>
  </si>
  <si>
    <t>全てのコードに対してユーザが自由に付加情報を設定できる。また、付加情報には、項目名称を設定でき、付加情報の内容を画面から登録・修正可能である。</t>
    <phoneticPr fontId="1"/>
  </si>
  <si>
    <t>帳票出力する項目をＣＳＶファイルに出力することができ、コピー＆ペースト機能によりExcel等へ貼り付けができる。また、情報の二次活用が容易に行える。</t>
    <rPh sb="0" eb="2">
      <t>チョウヒョウ</t>
    </rPh>
    <rPh sb="2" eb="4">
      <t>シュツリョク</t>
    </rPh>
    <rPh sb="6" eb="8">
      <t>コウモク</t>
    </rPh>
    <rPh sb="17" eb="19">
      <t>シュツリョク</t>
    </rPh>
    <phoneticPr fontId="2"/>
  </si>
  <si>
    <t>金融機関の統廃合情報を登録できる。また、登録した統廃合情報を元に、職員の振込情報を一括で置換できる。</t>
    <phoneticPr fontId="1"/>
  </si>
  <si>
    <t>各施設の操作担当者は法人本部で自由に設定することができ、その操作人数には制限がない。なお、操作人数によって見積書の金額が変動する場合はその旨を記載すること。</t>
    <rPh sb="0" eb="3">
      <t>カクシセツ</t>
    </rPh>
    <rPh sb="4" eb="6">
      <t>ソウサ</t>
    </rPh>
    <rPh sb="6" eb="9">
      <t>タントウシャ</t>
    </rPh>
    <rPh sb="10" eb="12">
      <t>ホウジン</t>
    </rPh>
    <rPh sb="12" eb="14">
      <t>ホンブ</t>
    </rPh>
    <rPh sb="15" eb="17">
      <t>ジユウ</t>
    </rPh>
    <rPh sb="18" eb="20">
      <t>セッテイ</t>
    </rPh>
    <rPh sb="30" eb="32">
      <t>ソウサ</t>
    </rPh>
    <rPh sb="32" eb="34">
      <t>ニンズウ</t>
    </rPh>
    <rPh sb="36" eb="38">
      <t>セイゲン</t>
    </rPh>
    <rPh sb="45" eb="47">
      <t>ソウサ</t>
    </rPh>
    <rPh sb="47" eb="49">
      <t>ニンズウ</t>
    </rPh>
    <rPh sb="53" eb="56">
      <t>ミツモリショ</t>
    </rPh>
    <rPh sb="57" eb="59">
      <t>キンガク</t>
    </rPh>
    <rPh sb="60" eb="62">
      <t>ヘンドウ</t>
    </rPh>
    <rPh sb="64" eb="66">
      <t>バアイ</t>
    </rPh>
    <rPh sb="69" eb="70">
      <t>ムネ</t>
    </rPh>
    <rPh sb="71" eb="73">
      <t>キサイ</t>
    </rPh>
    <phoneticPr fontId="1"/>
  </si>
  <si>
    <t>所属や役職による権限、もしくは個別に割り当てた担当権限に応じて、使用できる業務のみがメニュー上に表示され、使用できない業務は表示されない又は操作を行なう範囲を限定することができる。</t>
    <rPh sb="0" eb="2">
      <t>ショゾク</t>
    </rPh>
    <rPh sb="3" eb="5">
      <t>ヤクショク</t>
    </rPh>
    <rPh sb="8" eb="10">
      <t>ケンゲン</t>
    </rPh>
    <rPh sb="15" eb="17">
      <t>コベツ</t>
    </rPh>
    <rPh sb="18" eb="19">
      <t>ワ</t>
    </rPh>
    <rPh sb="20" eb="21">
      <t>ア</t>
    </rPh>
    <rPh sb="23" eb="25">
      <t>タントウ</t>
    </rPh>
    <rPh sb="25" eb="27">
      <t>ケンゲン</t>
    </rPh>
    <rPh sb="28" eb="29">
      <t>オウ</t>
    </rPh>
    <rPh sb="32" eb="34">
      <t>シヨウ</t>
    </rPh>
    <rPh sb="37" eb="39">
      <t>ギョウム</t>
    </rPh>
    <rPh sb="46" eb="47">
      <t>ジョウ</t>
    </rPh>
    <rPh sb="48" eb="50">
      <t>ヒョウジ</t>
    </rPh>
    <rPh sb="53" eb="55">
      <t>シヨウ</t>
    </rPh>
    <rPh sb="59" eb="61">
      <t>ギョウム</t>
    </rPh>
    <rPh sb="62" eb="64">
      <t>ヒョウジ</t>
    </rPh>
    <rPh sb="68" eb="69">
      <t>マタ</t>
    </rPh>
    <phoneticPr fontId="5"/>
  </si>
  <si>
    <t>健康診断</t>
  </si>
  <si>
    <t>定期健康診断の受診結果の管理ができる。</t>
  </si>
  <si>
    <t>検査項目毎に正常･異常の自動判定を行い、対象者の絞り込みができる。</t>
  </si>
  <si>
    <t>医療機関等外部からの検診データの取込ができる。</t>
  </si>
  <si>
    <t>健康診断対象者を作業実績等から抽出し、一覧表を出力できる。</t>
  </si>
  <si>
    <t>貸付金</t>
  </si>
  <si>
    <t>貸付金契約可不可及び金額項目の上限・下限値のチェックを行うことができる。</t>
  </si>
  <si>
    <t>契約情報から、当月分の控除金額を自動算出し、給与計算や賞与計算に連携させることができる。</t>
  </si>
  <si>
    <t>契約の削除、編集、新規登録といった契約の変更情報を帳票として出力することができる。</t>
  </si>
  <si>
    <t>貸付金契約者の一覧表を出力することができる。</t>
  </si>
  <si>
    <t>当月、臨時処理を行った契約の一覧表を出力することができる。</t>
  </si>
  <si>
    <t>一括返済された貸付金契約を一覧で表示することができる。</t>
  </si>
  <si>
    <t>当月計算分で完済となる貸付金契約を一覧で表示することができる。</t>
  </si>
  <si>
    <t>複数会社で各々扱うことができる貸付金の種類を登録/管理することができる。</t>
  </si>
  <si>
    <t>利率変更データは履歴管理できる。</t>
  </si>
  <si>
    <t>取込んだ償還表データは、貸付金管理機能で、変更・削除ができる。</t>
  </si>
  <si>
    <t>保険データ連携</t>
  </si>
  <si>
    <t>協会統一のフォーマットデータ（保険料請求データ、配当金データ、照合データ）を取込むことができる。</t>
  </si>
  <si>
    <t>生保・損保の控除データ取込みができる。</t>
  </si>
  <si>
    <t>休職事由に応じて入金扱いにできる。</t>
  </si>
  <si>
    <t>給与で引き去った金額と請求額とのチェックができる。</t>
  </si>
  <si>
    <t>送られてきた保険ファイルに対して、引き去り結果情報を付加した保険ファイルを出力することができる。</t>
  </si>
  <si>
    <t>寮・社宅管理</t>
  </si>
  <si>
    <t>建物や物件の情報に対し、月々の利用料や居住年数などの管理ができる。</t>
  </si>
  <si>
    <t>利用者や建物、物件の情報をもとに、寮・社宅利用料計算ができる。</t>
  </si>
  <si>
    <t>入居管理（例：利用者情報、物件情報、建物情報、空き部屋検索等）ができる。</t>
  </si>
  <si>
    <t>月中で入退去した場合、居住日数分を暦日日割額にて算出して、支給・控除額とすることができる。</t>
  </si>
  <si>
    <t>月中で寮・社宅費などの各種費用が変更した場合、居住日数分を暦日日割額にて算出して、支給・控除額とすることができる。</t>
  </si>
  <si>
    <t>社会保険算定時、現物給与額の算出・反映ができる。</t>
  </si>
  <si>
    <t>借上げ社宅利用の際、管理会社や家主等の情報管理ができる。</t>
  </si>
  <si>
    <t>借上げ社宅利用の際、家賃や敷礼金等の支払いができる。</t>
  </si>
  <si>
    <t>建物・物件の各情報に画像データを紐付けて管理ができる。</t>
  </si>
  <si>
    <t>マイナポータルのWebページを介さずに、システムから社会保険の各種申請手続きができる（API連携）。</t>
  </si>
  <si>
    <t>社会保険労務士による電子申請を行うことができる。</t>
  </si>
  <si>
    <t>労働保険</t>
  </si>
  <si>
    <t>労災保険・雇用保険の合計額を算出できる。</t>
  </si>
  <si>
    <t>労災保険確定保険料算定基礎賃金の算出ができる。</t>
  </si>
  <si>
    <t>●</t>
  </si>
  <si>
    <t>雇用保険確定保険料算定基礎賃金の算出ができる。</t>
  </si>
  <si>
    <t>役員等の社員区分毎に保険料を集計できる。</t>
  </si>
  <si>
    <t>保険料集計時、高年齢特別加入者を自動的に区分けし、集計できる。</t>
  </si>
  <si>
    <t>経費精算</t>
  </si>
  <si>
    <t>交通費・旅費申請</t>
  </si>
  <si>
    <t>交通費精算の申請時、費用計上を行う部門等を登録できる。部門だけでなく、科目（職員旅費・研修旅費）の区分を分けることができる。</t>
    <phoneticPr fontId="1"/>
  </si>
  <si>
    <t>交通費の申請をする際に、市販ソフト（駅すぱあと等）と連動し、その検索結果を利用することができる。</t>
    <phoneticPr fontId="1"/>
  </si>
  <si>
    <t>交通費精算の電子申請ができ、その申請内容を印刷して出力ができる。</t>
  </si>
  <si>
    <t>交通費精算の電子申請ができ、その申請内容をデータ出力することができる。</t>
  </si>
  <si>
    <t>交通費精算の電子申請ができ、会計システムに渡すためのデータ出力ができる。</t>
  </si>
  <si>
    <t>旅費精算の申請ができる。その際、領収書等の電子データの添付ができる</t>
    <rPh sb="14" eb="15">
      <t>サイ</t>
    </rPh>
    <rPh sb="16" eb="19">
      <t>リョウシュウショ</t>
    </rPh>
    <rPh sb="19" eb="20">
      <t>トウ</t>
    </rPh>
    <rPh sb="21" eb="23">
      <t>デンシ</t>
    </rPh>
    <phoneticPr fontId="8"/>
  </si>
  <si>
    <t>旅費精算の申請時に、費用計上を行う部門等を登録できる。</t>
  </si>
  <si>
    <t>旅費精算時、過去の申請データを検索、コピーして申請できる。</t>
  </si>
  <si>
    <t>旅費精算の申請をする際に、市販ソフト（駅すぱあと等）と連動し、その検索結果を利用することができる。</t>
  </si>
  <si>
    <t>旅費精算の申請時に、支給される日当等の手当額を計算できる。</t>
  </si>
  <si>
    <t>旅費精算の申請時に、申請種類ごとに手当の内容を自動判定できる。</t>
  </si>
  <si>
    <t>旅費精算の申請内容を印刷して出力ができる。</t>
  </si>
  <si>
    <t>旅費精算の申請内容をデータ出力することができる。</t>
  </si>
  <si>
    <t>旅費精算のデータを会計システムに渡すための出力ができる。</t>
  </si>
  <si>
    <t>出張旅費の仮払いの申請ができる。</t>
  </si>
  <si>
    <t>ワークフロー設定</t>
  </si>
  <si>
    <t>承認者は個人を指定するだけでなく、役職や職権などをもとに、自動的に割り当てることができる。</t>
  </si>
  <si>
    <t>承認段階を無制限に保持することができる。</t>
  </si>
  <si>
    <t>複数会社をまたがった、ワークフローを組むことができる。</t>
  </si>
  <si>
    <t>専門的なシステムスキルを要せずに、担当者でワークフローの変更ができる。</t>
  </si>
  <si>
    <t>申請書類に応じて、ワークフローを変更することができる。</t>
  </si>
  <si>
    <t>承認段階に応じて、表示される項目、入力する項目等を制御することができる。</t>
  </si>
  <si>
    <t>申請書類に応じて、申請段階や承認段階でファイルの添付ができる。</t>
  </si>
  <si>
    <t>申請者は、最終承認（決裁）されていない申請を取りやめることができる。</t>
  </si>
  <si>
    <t>下位の承認者が承認していない申請を、引上げて承認することができる。</t>
  </si>
  <si>
    <t>一括処理/個別処理のどちらの方法でも承認できる。</t>
  </si>
  <si>
    <t>本人不在時に、代理者が申請を行うことができる。</t>
  </si>
  <si>
    <t>代理申請時に、複数の社員を選択し一覧から一括申請を行うことができる。</t>
  </si>
  <si>
    <t>複数人の承認者の中から、誰か一人の承認で決裁することができる。</t>
  </si>
  <si>
    <t>承認者ではない上長に、申請状況を把握させることができる。</t>
  </si>
  <si>
    <t>申請者の人事情報に応じて、次なる承認者を自動変更できる。</t>
  </si>
  <si>
    <t>Web上で、特定の事業所や役職者に対して、任意のお知らせを掲示することができる。</t>
  </si>
  <si>
    <t>事務局は、全申請をステータス・書類番号・書類種別・提出日ごとに、昇降順の並び替えや検索ができる。</t>
    <rPh sb="0" eb="3">
      <t>ジムキョク</t>
    </rPh>
    <phoneticPr fontId="1"/>
  </si>
  <si>
    <t>年末調整、マイナンバー申請、発令申請など、決裁上での役割や書類の種類によって、提出された書類を自動で仕分けることができる。</t>
  </si>
  <si>
    <t>申請すべき書類が提出されていない場合に、進捗確認の画面上から一括で催促メールを送信できる。</t>
  </si>
  <si>
    <t>照会</t>
  </si>
  <si>
    <t>管理者は、現在公開中のファイルのうち、誰がどのファイルをまだ確認していないのかを画面上で把握できる。</t>
  </si>
  <si>
    <t>ワークフロー/Web全般</t>
  </si>
  <si>
    <t>総務/その他申請</t>
  </si>
  <si>
    <t>慶弔に関する報告ができる。</t>
  </si>
  <si>
    <t>出産費用の貸付申請ができる。</t>
  </si>
  <si>
    <t>産前産後の休暇の申請ができる。</t>
  </si>
  <si>
    <t>出産育児一時金請求書兼被扶養者異動届の申請ができる。</t>
  </si>
  <si>
    <t>出産手当金の申請ができる。</t>
  </si>
  <si>
    <t>単身赴任の申請ができる。</t>
  </si>
  <si>
    <t>休業に関する給付の申請ができる。</t>
  </si>
  <si>
    <t>育児休暇の申請ができる。</t>
  </si>
  <si>
    <t>介護休業の申請ができる。</t>
  </si>
  <si>
    <t>稟議申請</t>
  </si>
  <si>
    <t>Web上で、稟議申請を行うことができる。</t>
  </si>
  <si>
    <t>稟議書の内容をデータ出力できる。</t>
  </si>
  <si>
    <t>稟議書の内容を印刷することができる。</t>
  </si>
  <si>
    <t>予備申請</t>
  </si>
  <si>
    <t>必要な項目を自由に設定し、任意の申請書を作成できる。</t>
  </si>
  <si>
    <t>任意の申請内容をデータ出力することができる。</t>
  </si>
  <si>
    <t>各種申請書にバーコードを印字して出力ができる。</t>
  </si>
  <si>
    <t>任意の申請内容を、自由なレイアウトで帳票出力することができる。</t>
  </si>
  <si>
    <t>就労ポータル</t>
  </si>
  <si>
    <t>ログインと同時に、勤怠状況、申請の状態、TODO 、人事部からの連絡等、さまざまな情報を一画面で把握することが可能な就労ポータル画面を表示できる。</t>
  </si>
  <si>
    <t>就労ポータル画面のカレンダーから日付を選択し、日次勤怠入力画面に遷移できる。</t>
    <phoneticPr fontId="1"/>
  </si>
  <si>
    <t>就労ポータル画面で、本人や部下の今月の勤務実績や休暇取得状況、残業時間や休日出勤日数など1か月の36協定の限度に対する状況を確認できる。</t>
  </si>
  <si>
    <t>勤務予定登録</t>
  </si>
  <si>
    <t>勤務カレンダー</t>
  </si>
  <si>
    <t>会社単位、事業所単位、所属単位、個人単位でカレンダーを作成できる。</t>
  </si>
  <si>
    <t>カレンダーに夏期休暇や創立記念日等の会社固有の休日を登録できる。</t>
  </si>
  <si>
    <t>勤務予定</t>
  </si>
  <si>
    <t>権限を与えられたユーザーがカレンダーを修正できる。</t>
  </si>
  <si>
    <t>カレンダーを年度の途中でも随時修正できる。</t>
  </si>
  <si>
    <t>カレンダーを一括取込できる。</t>
  </si>
  <si>
    <t>カレンダーをコピーできる。</t>
  </si>
  <si>
    <t>本人権限で予定の一括入力・修正ができる。</t>
  </si>
  <si>
    <t>上長が、複数の部下の勤務予定を一括入力できる。</t>
  </si>
  <si>
    <t>有給休暇等の休暇申請を行い、勤務予定に反映できる。</t>
  </si>
  <si>
    <t>新入社員の勤務予定を入社日前に予め登録できる。</t>
  </si>
  <si>
    <t>1ヶ月の規定の当直回数を越えそうな場合、アラートが出せる。</t>
  </si>
  <si>
    <t>所属長にて各従業員の勤務予定を画面上で自由に作成でき、予定表として出力できる。</t>
    <rPh sb="0" eb="3">
      <t>ショゾクチョウ</t>
    </rPh>
    <phoneticPr fontId="1"/>
  </si>
  <si>
    <t>勤務実績</t>
  </si>
  <si>
    <t>勤務実績登録画面</t>
  </si>
  <si>
    <t>役職や職種等により入力画面を変更できる。</t>
  </si>
  <si>
    <t>月中で異動があった際、異動日に基づいて、自動的に異なる項目の出し分けができる。</t>
  </si>
  <si>
    <t>当日の勤務体系に応じて、入力できる項目や表示項目を変更できる。</t>
  </si>
  <si>
    <t>勤務実績登録</t>
  </si>
  <si>
    <t>雇用形態毎に、締日や所定勤務時間帯、所定労働時間を設定できる。</t>
  </si>
  <si>
    <t>同一人物が異なる複数の社員番号を利用して勤怠管理できる。</t>
  </si>
  <si>
    <t>勤務実績入力画面から出勤時刻、退勤時刻を登録できる。</t>
  </si>
  <si>
    <t>呼出勤務など、退勤後に発生する第二勤務、第三勤務を登録できる。</t>
  </si>
  <si>
    <t>勤務実績入力画面から休憩時間の開始・終了時刻を登録できる。</t>
  </si>
  <si>
    <t>勤務実績入力画面から休憩時間の開始・終了時刻を複数登録できる。</t>
  </si>
  <si>
    <t>自己研鑽に該当する時間帯をそれぞれ入力することができる。</t>
    <rPh sb="0" eb="2">
      <t>ジコ</t>
    </rPh>
    <rPh sb="2" eb="4">
      <t>ケンサン</t>
    </rPh>
    <phoneticPr fontId="1"/>
  </si>
  <si>
    <t>始業時間・終業時間だけでなく、実労働時間数や時間外勤務時間数を入力できる。</t>
  </si>
  <si>
    <t>当日以前の時間外勤務時間を確認しながら、入力できる。</t>
  </si>
  <si>
    <t>勤務時間に応じた休憩時間を自動控除できる。（任意入力も出来るようにする）</t>
    <rPh sb="22" eb="24">
      <t>ニンイ</t>
    </rPh>
    <rPh sb="24" eb="26">
      <t>ニュウリョク</t>
    </rPh>
    <rPh sb="27" eb="29">
      <t>デキ</t>
    </rPh>
    <phoneticPr fontId="1"/>
  </si>
  <si>
    <t>勤務時間数に応じた休憩時間数と、休憩打刻による時間数の長い方を休憩実績として控除できる。</t>
  </si>
  <si>
    <t>勤務実績入力画面から非勤務時間（私用外出など）を登録できる。</t>
  </si>
  <si>
    <t>公用外出している時間を管理できる。</t>
  </si>
  <si>
    <t>勤務実績入力画面から遅刻・早退の理由を登録できる。</t>
  </si>
  <si>
    <t>就業規則に応じて、遅刻・早退理由から賃引き対象かを自動判定できる。</t>
  </si>
  <si>
    <t>勤務実績入力画面から遅延証明書などのファイルを申請できる。特別休暇の申請時に遅延証明書の添付（特休申請との連携）</t>
    <phoneticPr fontId="1"/>
  </si>
  <si>
    <t>勤務実績入力画面から勤務場所を登録できる。</t>
  </si>
  <si>
    <t>日々の勤務を行った際に、時間外理由や一日の作業内容等のコメントを登録できる。</t>
  </si>
  <si>
    <t>任意の資格者に対して、法律で届出が義務付けられている時間を管理できる。</t>
    <phoneticPr fontId="1"/>
  </si>
  <si>
    <t>勤務時間に加えて、特別な作業に従事した時間を入力し、特別手当を支給できる。</t>
  </si>
  <si>
    <t>勤務内容に応じて、支給できる手当項目を制限できる。</t>
  </si>
  <si>
    <t>上長が、複数の部下の勤務申請を一括で実施できる。</t>
  </si>
  <si>
    <t>本人が入力できない場合、他の人が代理で入力できる。</t>
  </si>
  <si>
    <t>勤務実績入力画面から打刻修正理由を登録できる。</t>
  </si>
  <si>
    <t>勤務実績入力画面で勤怠申請の有無や処理状況、エラー内容を照会できる。</t>
  </si>
  <si>
    <t>勤務実績入力画面で月次の各種集計時間数を照会できる。</t>
  </si>
  <si>
    <t>始業時間と終業時間が同じ場合にエラーメッセージを出すなど、勤怠入力時にイレギュラーデータに対するアラートが出せる。</t>
  </si>
  <si>
    <t>勤務予定通りに打刻されている場合、実績を自動確定できる。</t>
  </si>
  <si>
    <t>長時間勤務者への意識付けの為に、勤務入力時、深夜時間、法定深夜時間等の表示ができる。</t>
  </si>
  <si>
    <t>勤務実績が未申請の従業員に催促メールを送信できる。</t>
  </si>
  <si>
    <t>兼業先での労働時間を入力することができる。</t>
  </si>
  <si>
    <t>兼業先での労働時間と、自院勤務の労働時間を分けて集計することができる。</t>
    <phoneticPr fontId="1"/>
  </si>
  <si>
    <t>産後パパ育休（出生時育児休業）中に就業する場合、就業可能日等の上限を超えないようエラーチェックができる。</t>
  </si>
  <si>
    <t>宿直当直管理</t>
  </si>
  <si>
    <t>勤務時間の入力時に、宿直・当直の時間、回数の入力ができる。</t>
    <phoneticPr fontId="1"/>
  </si>
  <si>
    <t>宿直・当直時、仮眠の時間数・回数を管理できる。</t>
    <phoneticPr fontId="1"/>
  </si>
  <si>
    <t>勤務実績承認</t>
  </si>
  <si>
    <t>勤怠実績を日次承認、月次承認できる。</t>
  </si>
  <si>
    <t>勤務実績が未申請・未承認の従業員一覧を照会できる。</t>
  </si>
  <si>
    <t>勤務実績が未承認の承認者に督促メールを送信できる。</t>
  </si>
  <si>
    <t>勤務実績の提出時、一定の期間を指定し通常のフローとは異なる承認者を選択できる。</t>
  </si>
  <si>
    <t>打刻</t>
  </si>
  <si>
    <t>パソコンのWebブラウザ上で打刻できる。</t>
  </si>
  <si>
    <t>外部の打刻機で記録された打刻データを自動取込できる。</t>
    <phoneticPr fontId="1"/>
  </si>
  <si>
    <t>打刻時に、追加情報を入力できる。（例：在宅勤務であるかどうか、出張・当日の勤務場所に関する情報、業務対応内容、体調、残業理由など）</t>
  </si>
  <si>
    <t>客観打刻取込</t>
  </si>
  <si>
    <t>通常打刻とは別に客観打刻を管理できる。</t>
  </si>
  <si>
    <t>WindowsPCのログオン・ログオフ時刻を打刻時刻として自動連携できる。</t>
  </si>
  <si>
    <t>打刻時間を取り込む際、データ連携のタイミングをスケジュール登録して定期的に自動実行できる。</t>
  </si>
  <si>
    <t>打刻管理</t>
  </si>
  <si>
    <t>打刻時刻から出退勤、休憩開始・終了時刻を自動登録できる。</t>
  </si>
  <si>
    <t>打刻時刻とは別に出退勤、休憩開始・終了時刻を入力できる。</t>
  </si>
  <si>
    <t>打刻から始業終業時刻や休憩開始終了時刻を自動登録する際、指定単位で丸め処理できる。</t>
  </si>
  <si>
    <t>退勤打刻を複数回した場合、最後の打刻を退勤打刻として採用できる。</t>
  </si>
  <si>
    <t>日を跨いだ打刻を前日の出退勤の時刻（1日を48時間管理）として登録できる。</t>
  </si>
  <si>
    <t>打刻事後申請</t>
  </si>
  <si>
    <t>出勤・退勤・休憩開始・終了打刻が未打刻の場合、打刻時刻を申請できる。</t>
  </si>
  <si>
    <t>出勤・退勤の修正時刻を理由とあわせて申請できる。</t>
  </si>
  <si>
    <t>打刻照会</t>
  </si>
  <si>
    <t>所属毎に打刻エラーがある対象者を一覧で照会できる。</t>
  </si>
  <si>
    <t>打刻エラーがある対象者に修正申請依頼のメールを送付できる。</t>
  </si>
  <si>
    <t>所属毎、個人毎の打刻修正履歴や修正者を照会できる。</t>
  </si>
  <si>
    <t>客観時刻乖離</t>
  </si>
  <si>
    <t>勤務予定と、タイムレコーダーから取込んだ打刻データに不一致がある場合、アラートを出せる。</t>
  </si>
  <si>
    <t>打刻データと実績値に乖離があるかどうかのエラーチェックができる。</t>
  </si>
  <si>
    <t>出退勤時刻と客観時刻データに乖離がある際に、勤務実績の申請と一緒に乖離理由も申請できる。</t>
  </si>
  <si>
    <t>出退勤時刻と客観時刻データに乖離がある際に、勤務実績の申請とは異なるタイミングでも乖離理由を申請できる。</t>
  </si>
  <si>
    <t>乖離理由の申請を必須とする乖離時間の許容上限を設定できる。</t>
  </si>
  <si>
    <t>出退勤時刻と客観時刻データの乖離理由を照会できる。</t>
  </si>
  <si>
    <t>打刻画面による通常打刻と入退館時刻などの客観打刻を一画面で照会できる。</t>
  </si>
  <si>
    <t>入退館打刻とPCログオン時刻等、複数種類の客観打刻を管理し、一画面で照会できる。</t>
  </si>
  <si>
    <t>遅刻、早退など、勤務予定と実際の打刻時間に差異がある対象者を一覧表示できる。</t>
  </si>
  <si>
    <t>複数種類の客観打刻から、乖離チェックの対象となる打刻を任意に設定できる。</t>
  </si>
  <si>
    <t>締め処理</t>
  </si>
  <si>
    <t>集計処理</t>
  </si>
  <si>
    <t>月末月初をまたいだ週40時間の法定外労働時間を集計できる。</t>
  </si>
  <si>
    <t>代休未取得による清算日数を自動集計できる。</t>
  </si>
  <si>
    <t>役職や職種等により時間外の取扱を変更できる。</t>
  </si>
  <si>
    <t>勤怠期間とは異なる期間（会計期間など）での勤務集計ができる。</t>
  </si>
  <si>
    <t>時給が異なる特定時間帯の勤務時間を集計できる。</t>
  </si>
  <si>
    <t>１ヵ月の合計時間を、30分未満切捨て、30分以上切上げできる。</t>
  </si>
  <si>
    <t>丸め処理を雇用形態（正社員・パートアルバイトなど）により変更できる。</t>
  </si>
  <si>
    <t>人事システムから退職者の情報を取り込むことで、自動で退職者を勤怠管理対象から外せる。</t>
  </si>
  <si>
    <t>月毎に締め処理できる。</t>
  </si>
  <si>
    <t>日毎に締め処理できる。</t>
  </si>
  <si>
    <t>正社員・パート等の身分に応じて、勤怠の締日を変更できる。</t>
  </si>
  <si>
    <t>勤怠締め作業中に管理者以外の実績修正をできないように制御できる。</t>
  </si>
  <si>
    <t>給与連携</t>
  </si>
  <si>
    <t>月次の勤怠データを集計し、自動で給与システムへ連携できる。</t>
  </si>
  <si>
    <t>賞与計算用に、賞与算定期間内の勤怠データを集計できる。</t>
  </si>
  <si>
    <t>勤務内容に応じた単価で支給額を計算できる。</t>
  </si>
  <si>
    <t>月中で異なる勤務体系への異動があった際、自動で日割計算できる。</t>
  </si>
  <si>
    <t>在宅勤務の日は交通費を支給しないなど、勤務実績の申請内容に応じて支給を制限できる。</t>
  </si>
  <si>
    <t>従業員毎の月次集計データをCSV出力できる。</t>
  </si>
  <si>
    <t>遡及処理</t>
  </si>
  <si>
    <t>給与連携後にも勤怠実績を修正できる。</t>
  </si>
  <si>
    <t>給与連携後に勤務実績を修正した社員のみの月次集計データを出力できる。</t>
  </si>
  <si>
    <t>休業休暇管理</t>
  </si>
  <si>
    <t>有給休暇</t>
  </si>
  <si>
    <t>午前と午後で勤務時間が異なる半日単位の年休を申請できる。</t>
  </si>
  <si>
    <t>1日単位、半日単位、時間単位の年休を申請でき、勤務予定に反映できる。</t>
  </si>
  <si>
    <t>時間単位の取得日数を5日以内に制限できる。</t>
  </si>
  <si>
    <t>権限者が全社、特定の所属に対して一括で計画年休を設定できる。</t>
  </si>
  <si>
    <t>年休取得義務の期限より前に未取得日数を本人や権限者にメール送付できる。</t>
  </si>
  <si>
    <t>年休取得義務に対する取得日数は時間単位取得を除外して計算できる。</t>
  </si>
  <si>
    <t>勤続年数や所定労働日数に応じて年休を自動付与できる。</t>
  </si>
  <si>
    <t>出勤率が8割以上であることを条件に年休を自動付与できる。</t>
  </si>
  <si>
    <t>8割未満でも出勤率に応じた日数の年休を自動付与できる。</t>
  </si>
  <si>
    <t>付与日時点で前月勤怠が未確定で出勤率が確定していなくでも仮日数を付与できる。</t>
  </si>
  <si>
    <t>前月勤怠が確定した時点で出勤率に応じた確定日数を付与できる。</t>
  </si>
  <si>
    <t>入社時に入社月（及び入社日）に応じて年休日数を手動付与できる。</t>
    <rPh sb="8" eb="9">
      <t>オヨ</t>
    </rPh>
    <rPh sb="10" eb="12">
      <t>ニュウシャ</t>
    </rPh>
    <rPh sb="12" eb="13">
      <t>ビ</t>
    </rPh>
    <phoneticPr fontId="1"/>
  </si>
  <si>
    <t>入社時に入社月（及び入社日）に応じて年休日数を自動付与できる。</t>
    <phoneticPr fontId="1"/>
  </si>
  <si>
    <t>上限日数を設定し、翌年に自動繰越できる。</t>
  </si>
  <si>
    <t>時間有休の端数を日単位に切り上げ1日として繰越処理できる。</t>
  </si>
  <si>
    <t>社員毎に所定労働時間を考慮して時間単位で休暇残時間数の計算ができる。</t>
  </si>
  <si>
    <t>所定労働時間が変わったときに時間単位休暇の残時間数を変更できる。</t>
  </si>
  <si>
    <t>再雇用時に、年休残日数の引き継ぎ可否を選択できる。</t>
  </si>
  <si>
    <t>振替休日</t>
  </si>
  <si>
    <t>休日振替の振替元日と振替先日を申請できる。</t>
  </si>
  <si>
    <t>休日振替申請時に、振替先日と振替元日を同一週内に制限できる。</t>
  </si>
  <si>
    <t>休日振替申請時に、振替先日を振替元日から前後何日と制限できる。</t>
  </si>
  <si>
    <t>休日出勤した日の実績が確定すると、1日または半日単位の代休を自動付与できる。</t>
  </si>
  <si>
    <t>代休</t>
  </si>
  <si>
    <t>代休を申請する際、いつの休日勤務に対する代休か指定して申請できる。</t>
  </si>
  <si>
    <t>代休が残っている場合、年次有給休暇を利用させないように自動で代休から消化できる。</t>
  </si>
  <si>
    <t>休日出勤した日の実績が確定すると、時間単位の代休を自動付与できる。</t>
  </si>
  <si>
    <t>1日または半日、時間単位の代休を申請できる。</t>
    <rPh sb="8" eb="10">
      <t>ジカン</t>
    </rPh>
    <phoneticPr fontId="1"/>
  </si>
  <si>
    <t>代休の取得期限を設定できる。</t>
  </si>
  <si>
    <t>子の看護休暇</t>
  </si>
  <si>
    <t>人事システムと連携し子供の年齢と人数から子の看護休暇の取得可能日数を自動付与できる。</t>
  </si>
  <si>
    <t>1日単位、半日単位、時間単位で子の看護休暇を申請できる。</t>
  </si>
  <si>
    <t>介護休暇</t>
  </si>
  <si>
    <t>1日単位、半日単位、時間単位で介護休暇を申請できる。</t>
  </si>
  <si>
    <t>生理休暇</t>
  </si>
  <si>
    <t>生理休暇を申請できる。</t>
  </si>
  <si>
    <t>裁判員休暇</t>
  </si>
  <si>
    <t>裁判員休暇を申請できる。</t>
  </si>
  <si>
    <t>慶弔休暇</t>
  </si>
  <si>
    <t>申請者が続柄を選択することで慶弔休暇日数を自動制御できる。</t>
  </si>
  <si>
    <t>従業員は慶弔休暇等、システムからナビゲーションされた複数の質問に答えることで、就業規則に則った休暇日数が表示され、一括で休暇申請できる。</t>
  </si>
  <si>
    <t>忌引き休暇等の取得の際、連続した休暇にできる。</t>
  </si>
  <si>
    <t>特別休暇</t>
  </si>
  <si>
    <t>就業規則に基づいた有給または無給の特別休暇を申請できる。</t>
  </si>
  <si>
    <t>特別休暇を1日または半日、時間単位で申請できる。</t>
    <rPh sb="13" eb="15">
      <t>ジカン</t>
    </rPh>
    <rPh sb="15" eb="17">
      <t>タンイ</t>
    </rPh>
    <phoneticPr fontId="1"/>
  </si>
  <si>
    <t>複数日に跨る特別休暇を1度に申請できる。</t>
  </si>
  <si>
    <t>特別休暇の有効期間開始日と終了日を指定できる。</t>
  </si>
  <si>
    <t>特別休暇の年間使用可能日数の上限を指定できる。</t>
  </si>
  <si>
    <t>特別休暇の月間使用可能日数の上限を指定できる。</t>
  </si>
  <si>
    <t>連続取得が必須な場合、連続日数の下限、上限を指定できる。</t>
  </si>
  <si>
    <t>在籍日に応じて特別休暇の日数を自動付与できる。</t>
  </si>
  <si>
    <t>勤続年数に応じて特別休暇を自動付与できる。</t>
  </si>
  <si>
    <t>連続5日等のリフレッシュ休暇を申請できる。</t>
  </si>
  <si>
    <t>休業管理</t>
  </si>
  <si>
    <t>産前産後休業を申請できる。</t>
  </si>
  <si>
    <t>育児休業を申請できる。</t>
  </si>
  <si>
    <t>介護休業を申請できる。</t>
  </si>
  <si>
    <t>その他休暇休業</t>
  </si>
  <si>
    <t>休暇及び休業申請の際、同一画面内で添付ファイルを提出できる。</t>
  </si>
  <si>
    <t>申請者が赴任先を選択することで赴任休暇日数を自動制御できる。</t>
  </si>
  <si>
    <t>発令情報と連携し、現場異動時休暇を付与できる。</t>
  </si>
  <si>
    <t>出向者の場合、休暇付与を出向先の規則に基づいて実行できる。</t>
  </si>
  <si>
    <t>出向者の出向先への有休残日数の引き継ぎができる。</t>
  </si>
  <si>
    <t>休職者の休暇付与にあたり、出勤率の算定時に休職期間を含めずに計算できる。</t>
  </si>
  <si>
    <t>休暇休業申請全般</t>
  </si>
  <si>
    <t>各種休暇申請の際、残日数がない場合、申請できないように制御できる。</t>
  </si>
  <si>
    <t>休暇予定の取消し申請ができる。</t>
  </si>
  <si>
    <t>本人が不在時、他の人（上長等の権限付与者）が代理で休暇申請できる。</t>
    <rPh sb="11" eb="13">
      <t>ジョウチョウ</t>
    </rPh>
    <rPh sb="13" eb="14">
      <t>トウ</t>
    </rPh>
    <rPh sb="15" eb="17">
      <t>ケンゲン</t>
    </rPh>
    <rPh sb="17" eb="19">
      <t>フヨ</t>
    </rPh>
    <rPh sb="19" eb="20">
      <t>シャ</t>
    </rPh>
    <phoneticPr fontId="1"/>
  </si>
  <si>
    <t>代理で休暇申請が可能な届出を指定できる。</t>
  </si>
  <si>
    <t>休暇管理において、異なる社員番号であっても同一人物の休暇情報として管理できる。</t>
  </si>
  <si>
    <t>年休照会</t>
  </si>
  <si>
    <t>勤怠担当者が、部署別・個人別に休暇の取得状況や残日数、休暇取得予定をリアルタイムに照会できる。</t>
  </si>
  <si>
    <t>本人が、各種休日休暇の取得状況や、未承認の休暇を加味した残日数をリアルタイムに照会できる。</t>
  </si>
  <si>
    <t>本人が、年休の取得予定日数、消滅予定日数、消滅日数を照会できる。</t>
  </si>
  <si>
    <t>上長が、部下の各種休日、休暇の取得状況や残日数をリアルタイムに照会できる。</t>
  </si>
  <si>
    <t>上長が部下の各種休日・休暇の取得状況を照会する際に、未承認の休暇を加味した残日数の照会ができる。</t>
  </si>
  <si>
    <t>年休取得義務照会</t>
  </si>
  <si>
    <t>施設における、従業員毎の連続休暇の取得状況を確認できる。</t>
    <rPh sb="0" eb="2">
      <t>シセツ</t>
    </rPh>
    <phoneticPr fontId="1"/>
  </si>
  <si>
    <t>有給休暇が5日取得できていない従業員をリアルタイムで確認できる。</t>
  </si>
  <si>
    <t>10日以上年休付与されている場合、取得義務日数、期限、取得済日数を照会できる。</t>
  </si>
  <si>
    <t>1年以内に10日以上の付与が2回ある場合、取得義務日数、期限、取得済日数を照会できる。</t>
  </si>
  <si>
    <t>出退勤</t>
  </si>
  <si>
    <t>出退勤申請</t>
  </si>
  <si>
    <t>遅刻・早退を理由とあわせて申請できる。</t>
  </si>
  <si>
    <t>遅刻申請時にファイルを添付できる。</t>
  </si>
  <si>
    <t>早出残業時刻を理由とあわせて申請できる。</t>
  </si>
  <si>
    <t>残業や深夜残業時刻を理由とあわせて申請できる。</t>
  </si>
  <si>
    <t>直行直帰申請により、始業終業時刻を定時で登録できる。</t>
  </si>
  <si>
    <t>非勤務時間（私用外出など）を申請できる。</t>
  </si>
  <si>
    <t>欠勤申請</t>
  </si>
  <si>
    <t>欠勤を理由とあわせて申請できる。</t>
  </si>
  <si>
    <t>過去の日付の欠勤申請ができる。</t>
  </si>
  <si>
    <t>欠勤の取消し申請ができる。</t>
  </si>
  <si>
    <t>短時間勤務制度</t>
  </si>
  <si>
    <t>短時間勤務</t>
  </si>
  <si>
    <t>短時間勤務制度に対応できる。</t>
  </si>
  <si>
    <t>変形労働制</t>
  </si>
  <si>
    <t>変形労働の勤務予定（シフト）を申請・承認できる。</t>
  </si>
  <si>
    <t>対象期間の所定休日を含める、含めないを設定できる（含めない場合でも、36協定時間には含めて計算できる）。</t>
  </si>
  <si>
    <t>（ベンダー指定フォーマットの）Excelで作成した勤務予定（シフト）を取り込める。</t>
  </si>
  <si>
    <t>対象期間を、1ヶ月ではなく4週間とするなど勤怠締め期間と異なる起算日を設定し、労働時間の限度値チェックができる。</t>
  </si>
  <si>
    <t>設定した勤務計画が、変形期間における法定労働時間の総枠、もしくは任意設定した限度時間の範囲内かを判定し、アラート表示できる。</t>
  </si>
  <si>
    <t>作成した勤務予定（シフト）が1日10時間以内、1週間52時間内を超える場合は場合はアラート表示できる。</t>
  </si>
  <si>
    <t>作成した勤務予定（シフト）が連続勤務日数が6日を超える場合は、アラート表示できる。</t>
  </si>
  <si>
    <t>変形期間内での連続勤務日数が6日もしくは任意の上限日数の範囲内かを判定し、アラート表示できる。</t>
  </si>
  <si>
    <t>対象期間を平均し、１週間当たりの労働時間が40時間もしくは任意の上限時間を超えない範囲内であるかを判定し、アラート表示できる。</t>
  </si>
  <si>
    <t>変形労働の勤務予定（シフト）を作成時に、4週4日の法定休日がない場合はアラート表示できる。</t>
  </si>
  <si>
    <t>1か月の変形労働</t>
  </si>
  <si>
    <t>1か月単位の変形労働時間制に対応した、労働日(休日)、日毎の労働時間、変形期間の総所定労働時間を設定できる。</t>
  </si>
  <si>
    <t>1か月単位(以内)の変形労働時間制の変形期間を、勤怠締め期間と異なる起算日で設定できる。</t>
  </si>
  <si>
    <t>労働日、日毎の労働時間、1週間毎および対象期間の労働時間の上限を設定した勤務予定（シフト）を作成できる。</t>
  </si>
  <si>
    <t>1ヶ月単位の変形労働時間制の対象者の法定外労働時間を照会できる。</t>
  </si>
  <si>
    <t>1年の変形労働</t>
  </si>
  <si>
    <t>1年単位の変形労働時間制に対応した変形期間を設定できる。</t>
  </si>
  <si>
    <t>労働日、日毎の労働時間、1週間毎および対象期間毎の労働時間の上限を設定した勤務予定（シフト）を作成できる。</t>
  </si>
  <si>
    <t>勤務予定（シフト）の特定サイクルを登録し、1年間に展開できる。</t>
  </si>
  <si>
    <t>作成した勤務予定（シフト）が設定した年間労働日数、年間所定労働時間を超える場合はアラート表示できる。</t>
  </si>
  <si>
    <t>作成した勤務予定（シフト）が設定した月別労働日数、月別所定労働時間を超える場合はアラート表示できる。</t>
  </si>
  <si>
    <t>作成した勤務予定（シフト）が、対象期間が3ヶ月を超え、且つ週48時間に関する限度値を超えた場合、アラート表示できる。</t>
  </si>
  <si>
    <t>1年単位の変形労働時間制の対象者の法定外労働時間を照会できる。</t>
  </si>
  <si>
    <t>労働基準法に基づいた1日、1週、対象期間の法定外労働時間を計算できる。</t>
  </si>
  <si>
    <t>日曜を1週間の起算日とする際など、月の第1週および最終週が7日に満たない場合に、法定労働時間の上限とその上限に依る法定労働時間数を算出できる。</t>
  </si>
  <si>
    <t>1日を1週間の起算日とし、月の最終週が7日に満たない場合に、法定労働時間の上限とその上限に依る法定労働時間数を算出できる。</t>
  </si>
  <si>
    <t>対象期間の初日を1週間の起算日とし、最終週が7日に満たない場合、前月の最終週を含めた1週間を集計範囲として時間外を計算できる。</t>
  </si>
  <si>
    <t>期中入退社などにより、清算期間が変形期間より短い場合に、法定外時間を計算できる。</t>
  </si>
  <si>
    <t>月途中の勤務形態の変更があった場合、変更前と変更後の期間に応じた法定外労働時間を集計・合算できる。</t>
  </si>
  <si>
    <t>労働時間管理</t>
  </si>
  <si>
    <t>時間外勤務</t>
  </si>
  <si>
    <t>深夜勤務や通常勤務など、異なる勤務内容毎に、時間外対象となる時間帯を指定できる。</t>
  </si>
  <si>
    <t>時間外勤務の延長申請ができる。</t>
  </si>
  <si>
    <t>休日出勤回数の延長申請ができる。</t>
  </si>
  <si>
    <t>労基法よりも深夜時間を細かく区切り、その時間帯毎の割増率の管理ができる。</t>
  </si>
  <si>
    <t>2日間に跨る連続勤務の場合、2日分の所定労働時間を超えた部分を、時間外労働時間として算出できる。</t>
  </si>
  <si>
    <t>週40時間を越えた勤務時間を、自動で、時間外勤務として集計できる。</t>
  </si>
  <si>
    <t>平日から休日に跨る勤務の場合、休日割増の時間を自動計算できる。</t>
  </si>
  <si>
    <t>時間外勤務が協定時間を超えた場合、翌月以降の協定時間を自動で減らすといった調整ができる。</t>
  </si>
  <si>
    <t>現場毎に時間外労働の制限を決め、管理できる。</t>
  </si>
  <si>
    <t>36協定延長申請</t>
  </si>
  <si>
    <t>特別条項で定めた1年、1か月、1日の延長可能な限度時間数を設定できる。</t>
  </si>
  <si>
    <t>36協定照会</t>
  </si>
  <si>
    <t>所属毎、個人毎に月、年間の法定外時間と限度時間超過回数を照会できる。</t>
  </si>
  <si>
    <t>法定外労働時間（単月、年間）の合計時間に応じて画面にアラート表示できる。</t>
  </si>
  <si>
    <t>法定外労働時間（単月、年間）の合計時間に応じて本人と権限者にメールを送付できる。</t>
  </si>
  <si>
    <t>法定外労働時間の限度時間（単月、年間）と限度時間超過回数の上限を任意に設定できる。</t>
  </si>
  <si>
    <t>所属毎、個人毎に月、年間の法定外時間、休日労働時間、２～6カ月平均時間を照会できる。</t>
  </si>
  <si>
    <t>法定外時間、休日労働時間の月間、複数月平均、年間の値に応じて画面にアラート表示できる。</t>
  </si>
  <si>
    <t>法定外時間、休日労働時間の月間、複数月平均、年間の値に応じて本人と権限者にメールを送付できる。</t>
  </si>
  <si>
    <t>労働安全衛生法対応</t>
  </si>
  <si>
    <t>事業場で定めた1ヶ月の時間外・休日労働時間を超過した従業員の一覧を照会できる。</t>
  </si>
  <si>
    <t>深夜労働（22時～翌日5時）の年間や月毎の回数を所属毎、個人毎に照会できる。</t>
  </si>
  <si>
    <t>管理監督者</t>
  </si>
  <si>
    <t>深夜労働時間を申請できる。</t>
  </si>
  <si>
    <t>管理監督者は法定外残業時間や休日出勤を0にし、深夜割増時間のみ集計できる。</t>
  </si>
  <si>
    <t>勤怠状況照会</t>
  </si>
  <si>
    <t>上長が、部下の勤務予定及び勤務実績を部署別・個人別に照会できる。</t>
  </si>
  <si>
    <t>承認権限を持たない勤怠担当者が、日々勤務実績を部署別・個人別に照会できる。</t>
  </si>
  <si>
    <t>従業員一覧形式で、勤怠時間・勤怠日数の集計データを、日次及び月次で照会できる。</t>
  </si>
  <si>
    <t>上長が、部下の過去の月次勤怠集計結果を部署別・個人別に照会できる。</t>
  </si>
  <si>
    <t>上長が、部下の1週間単位での勤怠集計結果を部署別に照会できる。</t>
  </si>
  <si>
    <t>勤怠担当者が、過去の月次勤怠集計結果を部署別・個人別に照会できる。</t>
  </si>
  <si>
    <t>勤怠担当者が、一週間単位での勤怠集計結果を部署別・個人別に照会できる。</t>
  </si>
  <si>
    <t>勤怠担当者や上長が、指定した従業員の過去3ヶ月の時間外勤務時間と部署全体の過去3ヶ月の時間外勤務時間の平均を、リアルタイムに参照できる。</t>
  </si>
  <si>
    <t>本人が、所属している部署全体の残業時間を照会し、本人の残業時間と比較できる。</t>
  </si>
  <si>
    <t>グループ会社毎の平均残業時間、休暇取得状況等を比較できる。</t>
  </si>
  <si>
    <t>現場毎の作業従事時間を照会できる。</t>
  </si>
  <si>
    <t>勤怠担当者や上長が、時間外の規定の上限値を超える対象者を、随時参照できる。</t>
  </si>
  <si>
    <t>従業員一覧形式で、月次集計データが基準値を超えた対象者に警告を表示できる。</t>
  </si>
  <si>
    <t>権限者が確認すべき集計値や警告情報を1画面に集約して表示できる。</t>
  </si>
  <si>
    <t>権限者が確認すべき集計値や警告情報をグラフを使って表示できる。</t>
  </si>
  <si>
    <t>グラフを確認する権限者に複数の所属権限がある場合、各所属毎の社員データを表示できる。</t>
  </si>
  <si>
    <t>任意の閾値を超えた従業員本人や権限者にアラートメールを送信できる。</t>
  </si>
  <si>
    <t>働き方改革法の残業上限に則ったチェックができる。（例：休日残業を含めた当月時間外残業時間や、過去6か月間の平均時間外労働をリアルタイムで従業員別に表示する等）</t>
  </si>
  <si>
    <t>勤怠担当者や上長が、長期の欠勤者を参照できる。</t>
  </si>
  <si>
    <t>勤怠担当者や上長が、産業医の面談が必要な対象者を抽出し、参照できる。</t>
  </si>
  <si>
    <t>過去のデータを複数年保持・閲覧できる。</t>
  </si>
  <si>
    <t>承認権限とは別に参照用の権限を付与できる。</t>
  </si>
  <si>
    <t>権限に応じて、過去の参照期間を制限できる。</t>
  </si>
  <si>
    <t>リアルタイムな各種勤怠情報について、任意の勤怠帳票を作成しPDF形式で出力できる。</t>
  </si>
  <si>
    <t>勤怠に関するデータをもとに帳票を作成することができ、その帳票をExcel、Google Workspace、Miscosoft 365のスプレッドシート形式で出力できる。</t>
  </si>
  <si>
    <t>勤怠情報を円グラフや棒グラフ、折れ線グラフで確認できる。</t>
  </si>
  <si>
    <t>勤怠ダッシュボードを上長の属性に応じて異なるレイアウトを設定できる。</t>
  </si>
  <si>
    <t>シフト管理</t>
  </si>
  <si>
    <t>有期人材管理</t>
  </si>
  <si>
    <t>シフト作成時に、雇用契約内容から休日・休憩を反映できる。</t>
  </si>
  <si>
    <t>勤務条件</t>
  </si>
  <si>
    <t>従業員がシフトの希望日、希望時間帯を申請できる。</t>
  </si>
  <si>
    <t>勤怠API</t>
  </si>
  <si>
    <t>年次有給休暇届や勤務予定申請等、勤怠に関する申請が提出された際に、Microsoft Teamsで通知を受け取ることができる。</t>
  </si>
  <si>
    <t>年次有給休暇届や勤務予定申請等、勤怠に関する申請をMicrosoft Teams上で承認できる。</t>
  </si>
  <si>
    <t>全般</t>
  </si>
  <si>
    <t>画面表示制御</t>
  </si>
  <si>
    <t>画面の項目名称を自由に変更できる。</t>
  </si>
  <si>
    <t>ワークフロー</t>
  </si>
  <si>
    <t>申請承認</t>
  </si>
  <si>
    <t>上長が承認できない場合、他の人が代理で承認できる。</t>
    <phoneticPr fontId="1"/>
  </si>
  <si>
    <t>上長不在時に、その上長本人が、事前に代理承認者を指名できる。</t>
  </si>
  <si>
    <t>過去日付の勤怠申請を行う際に、当時の上長を承認者として設定できる。</t>
  </si>
  <si>
    <t>申請者が申請書を引戻しできる。</t>
  </si>
  <si>
    <t>申請者が承認済みの申請書に対して取消申請できる。</t>
  </si>
  <si>
    <t>承認者に差戻しされた申請書の内容を引き継いで、申請者が再申請できる。</t>
  </si>
  <si>
    <t>承認者が申請書を差し戻しできる。</t>
  </si>
  <si>
    <t>申請書にコメントをつけて差し戻し、承認できる。</t>
  </si>
  <si>
    <t>承認者を複数名設定し、その全員の承認があれば承認完了となる承認フローを設定できる。</t>
  </si>
  <si>
    <t>承認の滞りを防ぐために、メール通知やWeb画面上にポップアップ表示ができる。</t>
  </si>
  <si>
    <t>Web上で従業員が日々勤務実績を提出した際に承認者にメールで確認を促せる。</t>
  </si>
  <si>
    <t>勤務実績が承認された際に従業員にWeb画面上で承認済みのメッセージを表示できる。</t>
  </si>
  <si>
    <t>1ヶ月分の勤務実績をまとめて承認できる。</t>
  </si>
  <si>
    <t>申請書照会</t>
  </si>
  <si>
    <t>承認者は未承認のみの申請書を一覧で照会できる。</t>
  </si>
  <si>
    <t>申請、引戻し、差し戻し、承認時に申請者および承認者へメールを送付できる。</t>
  </si>
  <si>
    <t>代理申請承認</t>
  </si>
  <si>
    <t>代理申請が可能な届出を指定できる。</t>
  </si>
  <si>
    <t>本来承認すべき届出を、他の人が代理で承認できる。</t>
  </si>
  <si>
    <t>権限者が代理申請者を登録できる。</t>
  </si>
  <si>
    <t>承認者が代理承認者と代理承認期間を指定できる。</t>
  </si>
  <si>
    <t>代理承認者を上位者、同位者のみ指定できる。</t>
  </si>
  <si>
    <t>承認フロー経路</t>
  </si>
  <si>
    <t>承認フロー経路をCSV取込みで設定できる。</t>
  </si>
  <si>
    <t>承認フロー経路の改定日付と申請日に応じて承認フローの経路を判断できる。</t>
  </si>
  <si>
    <t>特定の部署の給与支給実績の一覧表を作成できる。</t>
    <rPh sb="6" eb="8">
      <t>キュウヨ</t>
    </rPh>
    <rPh sb="7" eb="9">
      <t>ジッセキ</t>
    </rPh>
    <phoneticPr fontId="1"/>
  </si>
  <si>
    <t>合計</t>
    <rPh sb="0" eb="2">
      <t>ゴウケイ</t>
    </rPh>
    <phoneticPr fontId="1"/>
  </si>
  <si>
    <t>前項（項目「95」）とは別に、自動車通勤の場合の高速道路料金や自転車の駐輪場代の支給ができる。　</t>
    <rPh sb="0" eb="2">
      <t>ゼンコウ</t>
    </rPh>
    <rPh sb="12" eb="13">
      <t>ベツ</t>
    </rPh>
    <rPh sb="15" eb="18">
      <t>ジドウシャ</t>
    </rPh>
    <rPh sb="18" eb="20">
      <t>ツウキン</t>
    </rPh>
    <rPh sb="21" eb="23">
      <t>バアイ</t>
    </rPh>
    <rPh sb="24" eb="28">
      <t>コウソクドウロ</t>
    </rPh>
    <rPh sb="28" eb="30">
      <t>リョウキン</t>
    </rPh>
    <rPh sb="31" eb="34">
      <t>ジテンシャ</t>
    </rPh>
    <rPh sb="35" eb="38">
      <t>チュウリンジョウ</t>
    </rPh>
    <rPh sb="38" eb="39">
      <t>ダイ</t>
    </rPh>
    <rPh sb="40" eb="42">
      <t>シキュウ</t>
    </rPh>
    <phoneticPr fontId="1"/>
  </si>
  <si>
    <t>入力した賞与支給率と賞与基礎額（自動計算：項目「105」）をもとに、賞与額を自動計算できる。</t>
    <rPh sb="0" eb="2">
      <t>ニュウリョク</t>
    </rPh>
    <rPh sb="4" eb="6">
      <t>ショウヨ</t>
    </rPh>
    <rPh sb="6" eb="8">
      <t>シキュウ</t>
    </rPh>
    <rPh sb="8" eb="9">
      <t>リツ</t>
    </rPh>
    <rPh sb="10" eb="12">
      <t>ショウヨ</t>
    </rPh>
    <rPh sb="12" eb="15">
      <t>キソガク</t>
    </rPh>
    <rPh sb="16" eb="18">
      <t>ジドウ</t>
    </rPh>
    <rPh sb="18" eb="20">
      <t>ケイサン</t>
    </rPh>
    <rPh sb="21" eb="23">
      <t>コウモク</t>
    </rPh>
    <rPh sb="34" eb="36">
      <t>ショウヨ</t>
    </rPh>
    <rPh sb="36" eb="37">
      <t>ガク</t>
    </rPh>
    <rPh sb="38" eb="40">
      <t>ジドウ</t>
    </rPh>
    <rPh sb="40" eb="42">
      <t>ケイサン</t>
    </rPh>
    <phoneticPr fontId="1"/>
  </si>
  <si>
    <t>システム内で管理するデータ（管理コード・係数・パラメータ等も含む）は、全てシステムよりCSV等の外部ファイルに抽出可能である。</t>
    <phoneticPr fontId="1"/>
  </si>
  <si>
    <t>上記で設定し、抽出された内容は画面上で確認可能であり、必要に応じてCSV等の外部ファイルに抽出可能である。</t>
    <phoneticPr fontId="1"/>
  </si>
  <si>
    <t>データ抽出については、画面上で抽出項目、検索条件を任意に指定可能である。</t>
    <phoneticPr fontId="1"/>
  </si>
  <si>
    <t>検索条件は後年度にわたって継承し、かつ有効に活用できるよう、任意に名前をつけて保存が可能であり、その条件をいつでも容易に再利用可能である。</t>
    <phoneticPr fontId="1"/>
  </si>
  <si>
    <t>抽出項目設定条件は後年度にわたって継承し、かつ有効に活用できるよう、任意に名前をつけて保存が可能であり、その条件をいつでも容易に再利用可能である。</t>
    <rPh sb="0" eb="2">
      <t>チュウシュツ</t>
    </rPh>
    <rPh sb="2" eb="4">
      <t>コウモク</t>
    </rPh>
    <rPh sb="4" eb="6">
      <t>セッテイ</t>
    </rPh>
    <rPh sb="6" eb="8">
      <t>ジョウケン</t>
    </rPh>
    <rPh sb="34" eb="36">
      <t>ニンイ</t>
    </rPh>
    <rPh sb="37" eb="39">
      <t>ナマエ</t>
    </rPh>
    <rPh sb="43" eb="45">
      <t>ホゾン</t>
    </rPh>
    <rPh sb="46" eb="48">
      <t>カノウ</t>
    </rPh>
    <rPh sb="54" eb="56">
      <t>ジョウケン</t>
    </rPh>
    <rPh sb="61" eb="63">
      <t>ヨウイ</t>
    </rPh>
    <rPh sb="64" eb="67">
      <t>サイリヨウ</t>
    </rPh>
    <rPh sb="67" eb="69">
      <t>カノウ</t>
    </rPh>
    <phoneticPr fontId="5"/>
  </si>
  <si>
    <t>パスワードについては、管理者が初期設定を行い利用者が任意に変更できる機能（旧パスワードを指定入力し、新パスワードを入力し変更）を有する。</t>
    <phoneticPr fontId="1"/>
  </si>
  <si>
    <t>複数施設の人事、給与又は勤怠に関する管理を、同一DBで行える。</t>
    <rPh sb="2" eb="4">
      <t>シセツ</t>
    </rPh>
    <rPh sb="5" eb="7">
      <t>ジンジ</t>
    </rPh>
    <rPh sb="8" eb="10">
      <t>キュウヨ</t>
    </rPh>
    <rPh sb="10" eb="11">
      <t>マタ</t>
    </rPh>
    <rPh sb="12" eb="14">
      <t>キンタイ</t>
    </rPh>
    <rPh sb="15" eb="16">
      <t>カン</t>
    </rPh>
    <phoneticPr fontId="1"/>
  </si>
  <si>
    <t>職員に対して、エクセルやPDFなどの外部ファイルを公開できる。</t>
    <rPh sb="0" eb="2">
      <t>ショクイン</t>
    </rPh>
    <phoneticPr fontId="1"/>
  </si>
  <si>
    <t>職員が自分の受診した健康診断結果履歴を、Web上で照会できる。</t>
    <rPh sb="0" eb="2">
      <t>ショクイン</t>
    </rPh>
    <phoneticPr fontId="1"/>
  </si>
  <si>
    <t>Web上で、職員が自分の過去の研修や資格受験履歴を照会できる。</t>
    <rPh sb="6" eb="8">
      <t>ショクイン</t>
    </rPh>
    <phoneticPr fontId="1"/>
  </si>
  <si>
    <t>寮・社宅管理にかかる、職員の控除データを作成し、給与計算に反映できる。</t>
    <rPh sb="11" eb="13">
      <t>ショクイン</t>
    </rPh>
    <phoneticPr fontId="1"/>
  </si>
  <si>
    <t>職員の入退去の予定日を管理し、一覧でその対象者を抽出することができる。</t>
    <rPh sb="0" eb="2">
      <t>ショクイン</t>
    </rPh>
    <phoneticPr fontId="1"/>
  </si>
  <si>
    <t>組織図の名称と各職員の個人情報に登録する所属施設・所属部署の名称を一体で管理できる。
※組織図の名称を変更した場合、個人情報に登録する名称のリストも変更される。</t>
    <rPh sb="0" eb="3">
      <t>ソシキズ</t>
    </rPh>
    <rPh sb="4" eb="6">
      <t>メイショウ</t>
    </rPh>
    <rPh sb="7" eb="8">
      <t>カク</t>
    </rPh>
    <rPh sb="8" eb="10">
      <t>ショクイン</t>
    </rPh>
    <rPh sb="11" eb="13">
      <t>コジン</t>
    </rPh>
    <rPh sb="13" eb="15">
      <t>ジョウホウ</t>
    </rPh>
    <rPh sb="16" eb="18">
      <t>トウロク</t>
    </rPh>
    <rPh sb="20" eb="22">
      <t>ショゾク</t>
    </rPh>
    <rPh sb="22" eb="24">
      <t>シセツ</t>
    </rPh>
    <rPh sb="25" eb="27">
      <t>ショゾク</t>
    </rPh>
    <rPh sb="27" eb="29">
      <t>ブショ</t>
    </rPh>
    <rPh sb="30" eb="32">
      <t>メイショウ</t>
    </rPh>
    <rPh sb="33" eb="35">
      <t>イッタイ</t>
    </rPh>
    <rPh sb="36" eb="38">
      <t>カンリ</t>
    </rPh>
    <rPh sb="44" eb="47">
      <t>ソシキズ</t>
    </rPh>
    <rPh sb="48" eb="50">
      <t>メイショウ</t>
    </rPh>
    <rPh sb="51" eb="53">
      <t>ヘンコウ</t>
    </rPh>
    <rPh sb="55" eb="57">
      <t>バアイ</t>
    </rPh>
    <rPh sb="58" eb="60">
      <t>コジン</t>
    </rPh>
    <rPh sb="60" eb="62">
      <t>ジョウホウ</t>
    </rPh>
    <rPh sb="63" eb="65">
      <t>トウロク</t>
    </rPh>
    <rPh sb="67" eb="69">
      <t>メイショウ</t>
    </rPh>
    <rPh sb="74" eb="76">
      <t>ヘンコウ</t>
    </rPh>
    <phoneticPr fontId="1"/>
  </si>
  <si>
    <t>職員に対し、その職員の勤務地、年齢、性別等に応じて受診可能な医療施設,受診内容,制限人数、時間帯をWeb上で表示し、健康診断の申込みをさせることができる。</t>
    <rPh sb="0" eb="2">
      <t>ショクイン</t>
    </rPh>
    <rPh sb="8" eb="10">
      <t>ショクイン</t>
    </rPh>
    <phoneticPr fontId="1"/>
  </si>
  <si>
    <t>給与の再計算は、全職員分のほか、施設単位、個人を指定して実施できる。</t>
    <rPh sb="0" eb="2">
      <t>キュウヨ</t>
    </rPh>
    <rPh sb="3" eb="6">
      <t>サイケイサン</t>
    </rPh>
    <rPh sb="8" eb="9">
      <t>ゼン</t>
    </rPh>
    <rPh sb="9" eb="11">
      <t>ショクイン</t>
    </rPh>
    <rPh sb="11" eb="12">
      <t>ブン</t>
    </rPh>
    <rPh sb="16" eb="18">
      <t>シセツ</t>
    </rPh>
    <rPh sb="18" eb="20">
      <t>タンイ</t>
    </rPh>
    <rPh sb="21" eb="23">
      <t>コジン</t>
    </rPh>
    <rPh sb="24" eb="26">
      <t>シテイ</t>
    </rPh>
    <rPh sb="28" eb="30">
      <t>ジッシ</t>
    </rPh>
    <phoneticPr fontId="12"/>
  </si>
  <si>
    <t>給与明細を配布する/しないを職員毎に管理することができる。</t>
    <rPh sb="0" eb="2">
      <t>キュウヨ</t>
    </rPh>
    <rPh sb="14" eb="16">
      <t>ショクイン</t>
    </rPh>
    <phoneticPr fontId="1"/>
  </si>
  <si>
    <t>複数の振込口座を職員毎に履歴管理することができる。</t>
    <rPh sb="0" eb="2">
      <t>フクスウ</t>
    </rPh>
    <rPh sb="3" eb="5">
      <t>フリコミ</t>
    </rPh>
    <rPh sb="5" eb="7">
      <t>コウザ</t>
    </rPh>
    <rPh sb="8" eb="10">
      <t>ショクイン</t>
    </rPh>
    <rPh sb="10" eb="11">
      <t>ゴト</t>
    </rPh>
    <rPh sb="12" eb="14">
      <t>リレキ</t>
    </rPh>
    <rPh sb="14" eb="16">
      <t>カンリ</t>
    </rPh>
    <phoneticPr fontId="12"/>
  </si>
  <si>
    <t>職員が契約している、貸付金契約の貸付額、貸付日といった契約情報を管理できる。</t>
    <rPh sb="0" eb="2">
      <t>ショクイン</t>
    </rPh>
    <phoneticPr fontId="1"/>
  </si>
  <si>
    <t>職員の契約毎に返済計画表を出力することができる。</t>
    <rPh sb="0" eb="2">
      <t>ショクイン</t>
    </rPh>
    <phoneticPr fontId="1"/>
  </si>
  <si>
    <t>Web上で、職員が貸付金の契約情報を照会することができる。</t>
    <rPh sb="6" eb="8">
      <t>ショクイン</t>
    </rPh>
    <phoneticPr fontId="1"/>
  </si>
  <si>
    <t>休職事由、退職事由毎に、職員の生保・損保契約を自動で止めることができる。</t>
    <rPh sb="12" eb="14">
      <t>ショクイン</t>
    </rPh>
    <phoneticPr fontId="1"/>
  </si>
  <si>
    <t>取り込んだ保険データについて、個人情報の整合性、保険料情報の妥当性（例：職員番号、証券番号、契約者生年月日）のチェックができる。</t>
    <rPh sb="36" eb="38">
      <t>ショクイン</t>
    </rPh>
    <phoneticPr fontId="1"/>
  </si>
  <si>
    <t>職員の住所情報を住民税の処理時に利用することができる。</t>
    <rPh sb="0" eb="2">
      <t>ショクイン</t>
    </rPh>
    <phoneticPr fontId="1"/>
  </si>
  <si>
    <t>Web上で、職員がナビゲーションされた複数の質問に答えることで、年末調整の申告をする上で必要な書類を抽出し、そのまま申請できる。</t>
    <rPh sb="6" eb="8">
      <t>ショクイン</t>
    </rPh>
    <phoneticPr fontId="1"/>
  </si>
  <si>
    <t>Web上で、職員が年末調整の申告を行うことができる。</t>
    <rPh sb="6" eb="8">
      <t>ショクイン</t>
    </rPh>
    <phoneticPr fontId="1"/>
  </si>
  <si>
    <t>Web上で、職員がひとり親控除の申請ができる。</t>
    <phoneticPr fontId="1"/>
  </si>
  <si>
    <t>Web上で、職員が家族の障害情報を申請することができる。</t>
    <phoneticPr fontId="1"/>
  </si>
  <si>
    <t>Web上で、職員が家族の介護情報(介護認定者)を申請することができる。</t>
    <phoneticPr fontId="1"/>
  </si>
  <si>
    <t>Web上で、職員が家族が心身の状態により就労が困難である旨申請することができる。</t>
    <phoneticPr fontId="1"/>
  </si>
  <si>
    <t>Web上で、職員が家族の生年月日(年齢)を申請することができる。</t>
    <phoneticPr fontId="1"/>
  </si>
  <si>
    <t>Web上で、職員が家族が学生である旨を申請することができる。</t>
    <phoneticPr fontId="1"/>
  </si>
  <si>
    <t>Web上で、職員が翌年分の扶養控除等（異動）申告書の出力ができる。</t>
    <phoneticPr fontId="1"/>
  </si>
  <si>
    <t>Web上で、職員が源泉徴収票発行依頼の申請ができる。</t>
    <phoneticPr fontId="1"/>
  </si>
  <si>
    <t>Web上で、職員が源泉徴収票の出力を行うことができる。</t>
    <phoneticPr fontId="1"/>
  </si>
  <si>
    <t>出向職員、出向受入職員それそれで集計計算・調整処理を行うことができる。</t>
    <rPh sb="2" eb="4">
      <t>ショクイン</t>
    </rPh>
    <phoneticPr fontId="1"/>
  </si>
  <si>
    <t>別紙「統合人事システム機能要件一覧表」〈総括表〉</t>
    <rPh sb="0" eb="2">
      <t>ベッシ</t>
    </rPh>
    <rPh sb="3" eb="5">
      <t>トウゴウ</t>
    </rPh>
    <rPh sb="5" eb="7">
      <t>ジンジ</t>
    </rPh>
    <rPh sb="11" eb="13">
      <t>キノウ</t>
    </rPh>
    <rPh sb="13" eb="15">
      <t>ヨウケン</t>
    </rPh>
    <rPh sb="15" eb="17">
      <t>イチラン</t>
    </rPh>
    <rPh sb="17" eb="18">
      <t>ヒョウ</t>
    </rPh>
    <rPh sb="20" eb="23">
      <t>ソウカツヒョウ</t>
    </rPh>
    <phoneticPr fontId="1"/>
  </si>
  <si>
    <t>別紙「統合人事システム機能要件一覧表」〈共通事項〉</t>
    <rPh sb="0" eb="2">
      <t>ベッシ</t>
    </rPh>
    <rPh sb="3" eb="5">
      <t>トウゴウ</t>
    </rPh>
    <rPh sb="5" eb="7">
      <t>ジンジ</t>
    </rPh>
    <rPh sb="11" eb="13">
      <t>キノウ</t>
    </rPh>
    <rPh sb="13" eb="15">
      <t>ヨウケン</t>
    </rPh>
    <rPh sb="15" eb="17">
      <t>イチラン</t>
    </rPh>
    <rPh sb="17" eb="18">
      <t>ヒョウ</t>
    </rPh>
    <rPh sb="20" eb="22">
      <t>キョウツウ</t>
    </rPh>
    <rPh sb="22" eb="24">
      <t>ジコウ</t>
    </rPh>
    <phoneticPr fontId="1"/>
  </si>
  <si>
    <t>別紙「統合人事システム機能要件一覧表」〈人事管理事項〉</t>
    <rPh sb="0" eb="2">
      <t>ベッシ</t>
    </rPh>
    <rPh sb="3" eb="5">
      <t>トウゴウ</t>
    </rPh>
    <rPh sb="5" eb="7">
      <t>ジンジ</t>
    </rPh>
    <rPh sb="11" eb="13">
      <t>キノウ</t>
    </rPh>
    <rPh sb="13" eb="15">
      <t>ヨウケン</t>
    </rPh>
    <rPh sb="15" eb="17">
      <t>イチラン</t>
    </rPh>
    <rPh sb="17" eb="18">
      <t>ヒョウ</t>
    </rPh>
    <rPh sb="20" eb="22">
      <t>ジンジ</t>
    </rPh>
    <rPh sb="22" eb="24">
      <t>カンリ</t>
    </rPh>
    <rPh sb="24" eb="26">
      <t>ジコウ</t>
    </rPh>
    <phoneticPr fontId="1"/>
  </si>
  <si>
    <t>別紙「統合人事システム機能要件一覧表」〈給与管理事項〉</t>
    <rPh sb="0" eb="2">
      <t>ベッシ</t>
    </rPh>
    <rPh sb="3" eb="5">
      <t>トウゴウ</t>
    </rPh>
    <rPh sb="5" eb="7">
      <t>ジンジ</t>
    </rPh>
    <rPh sb="11" eb="13">
      <t>キノウ</t>
    </rPh>
    <rPh sb="13" eb="15">
      <t>ヨウケン</t>
    </rPh>
    <rPh sb="15" eb="17">
      <t>イチラン</t>
    </rPh>
    <rPh sb="17" eb="18">
      <t>ヒョウ</t>
    </rPh>
    <rPh sb="20" eb="22">
      <t>キュウヨ</t>
    </rPh>
    <rPh sb="22" eb="24">
      <t>カンリ</t>
    </rPh>
    <rPh sb="24" eb="26">
      <t>ジコウ</t>
    </rPh>
    <phoneticPr fontId="1"/>
  </si>
  <si>
    <t>別紙「統合人事システム機能要件一覧表」〈勤怠管理事項〉</t>
    <rPh sb="0" eb="2">
      <t>ベッシ</t>
    </rPh>
    <rPh sb="3" eb="5">
      <t>トウゴウ</t>
    </rPh>
    <rPh sb="5" eb="7">
      <t>ジンジ</t>
    </rPh>
    <rPh sb="11" eb="13">
      <t>キノウ</t>
    </rPh>
    <rPh sb="13" eb="15">
      <t>ヨウケン</t>
    </rPh>
    <rPh sb="15" eb="17">
      <t>イチラン</t>
    </rPh>
    <rPh sb="17" eb="18">
      <t>ヒョウ</t>
    </rPh>
    <rPh sb="20" eb="22">
      <t>キンタイ</t>
    </rPh>
    <rPh sb="22" eb="24">
      <t>カンリ</t>
    </rPh>
    <rPh sb="24" eb="26">
      <t>ジコウ</t>
    </rPh>
    <phoneticPr fontId="1"/>
  </si>
  <si>
    <t>労基法109 条の対象となる書類（賃金台帳、出退勤等労働時間の記録等）のデータについて、法令に定められた期間の保存が可能であること。</t>
    <phoneticPr fontId="1"/>
  </si>
  <si>
    <t>特定技能外国人等の在留資格及び在留期限の登録・管理が可能であること。また、在留期限が終了する際には、お知らせ等で、対象者の抽出・確認ができること。</t>
    <rPh sb="0" eb="2">
      <t>トクテイ</t>
    </rPh>
    <rPh sb="2" eb="4">
      <t>ギノウ</t>
    </rPh>
    <rPh sb="4" eb="6">
      <t>ガイコク</t>
    </rPh>
    <rPh sb="6" eb="7">
      <t>ジン</t>
    </rPh>
    <rPh sb="7" eb="8">
      <t>トウ</t>
    </rPh>
    <rPh sb="9" eb="11">
      <t>ザイリュウ</t>
    </rPh>
    <rPh sb="11" eb="13">
      <t>シカク</t>
    </rPh>
    <rPh sb="13" eb="14">
      <t>オヨ</t>
    </rPh>
    <rPh sb="15" eb="17">
      <t>ザイリュウ</t>
    </rPh>
    <rPh sb="17" eb="19">
      <t>キゲン</t>
    </rPh>
    <rPh sb="20" eb="22">
      <t>トウロク</t>
    </rPh>
    <rPh sb="23" eb="25">
      <t>カンリ</t>
    </rPh>
    <rPh sb="26" eb="28">
      <t>カノウ</t>
    </rPh>
    <rPh sb="37" eb="39">
      <t>ザイリュウ</t>
    </rPh>
    <rPh sb="39" eb="41">
      <t>キゲン</t>
    </rPh>
    <rPh sb="42" eb="44">
      <t>シュウリョウ</t>
    </rPh>
    <rPh sb="46" eb="47">
      <t>サイ</t>
    </rPh>
    <rPh sb="51" eb="52">
      <t>シ</t>
    </rPh>
    <rPh sb="54" eb="55">
      <t>ナド</t>
    </rPh>
    <rPh sb="57" eb="60">
      <t>タイショウシャ</t>
    </rPh>
    <rPh sb="61" eb="63">
      <t>チュウシュツ</t>
    </rPh>
    <rPh sb="64" eb="66">
      <t>カクニン</t>
    </rPh>
    <phoneticPr fontId="12"/>
  </si>
  <si>
    <t>システムへの接続は、安全性が十分に確保された方法(例:HTTPS 通信)によること。</t>
    <rPh sb="6" eb="8">
      <t>セツゾク</t>
    </rPh>
    <rPh sb="10" eb="13">
      <t>アンゼンセイ</t>
    </rPh>
    <rPh sb="14" eb="16">
      <t>ジュウブン</t>
    </rPh>
    <rPh sb="17" eb="19">
      <t>カクホ</t>
    </rPh>
    <rPh sb="22" eb="24">
      <t>ホウホウ</t>
    </rPh>
    <rPh sb="25" eb="26">
      <t>レイ</t>
    </rPh>
    <rPh sb="33" eb="35">
      <t>ツウシン</t>
    </rPh>
    <phoneticPr fontId="1"/>
  </si>
  <si>
    <t>個人番号を含む機微な情報や重要な認証情報(バスワード等)については、安全な方法による暗号化に対応可能であること。</t>
    <rPh sb="0" eb="2">
      <t>コジン</t>
    </rPh>
    <rPh sb="2" eb="4">
      <t>バンゴウ</t>
    </rPh>
    <rPh sb="5" eb="6">
      <t>フク</t>
    </rPh>
    <rPh sb="7" eb="9">
      <t>キビ</t>
    </rPh>
    <rPh sb="10" eb="12">
      <t>ジョウホウ</t>
    </rPh>
    <rPh sb="13" eb="15">
      <t>ジュウヨウ</t>
    </rPh>
    <rPh sb="16" eb="18">
      <t>ニンショウ</t>
    </rPh>
    <rPh sb="18" eb="20">
      <t>ジョウホウ</t>
    </rPh>
    <rPh sb="26" eb="27">
      <t>ナド</t>
    </rPh>
    <rPh sb="34" eb="36">
      <t>アンゼン</t>
    </rPh>
    <rPh sb="37" eb="39">
      <t>ホウホウ</t>
    </rPh>
    <rPh sb="42" eb="45">
      <t>アンゴウカ</t>
    </rPh>
    <rPh sb="46" eb="48">
      <t>タイオウ</t>
    </rPh>
    <rPh sb="48" eb="50">
      <t>カノウ</t>
    </rPh>
    <phoneticPr fontId="1"/>
  </si>
  <si>
    <t>会計連携</t>
    <rPh sb="0" eb="2">
      <t>カイケイ</t>
    </rPh>
    <rPh sb="2" eb="4">
      <t>レンケイ</t>
    </rPh>
    <phoneticPr fontId="1"/>
  </si>
  <si>
    <t>会計連携給与や賞与の計算結果を所属別や項目別等に集計し、会計システムへ渡すためのデータを作成できる。</t>
    <phoneticPr fontId="1"/>
  </si>
  <si>
    <t>人事異動シミュレーションで登録した情報を元に人件費の試算ができること。</t>
    <phoneticPr fontId="1"/>
  </si>
  <si>
    <t>24時間以上の連続勤務を入力した場合にアラート警告表示が出せる。</t>
    <phoneticPr fontId="1"/>
  </si>
  <si>
    <t>研修の受講結果や国家資格の受験結果が未登録の職員に対して一括で登録を促すお知らせを発信できる。</t>
    <rPh sb="0" eb="2">
      <t>ケンシュウ</t>
    </rPh>
    <rPh sb="3" eb="5">
      <t>ジュコウ</t>
    </rPh>
    <rPh sb="5" eb="7">
      <t>ケッカ</t>
    </rPh>
    <rPh sb="8" eb="10">
      <t>コッカ</t>
    </rPh>
    <rPh sb="10" eb="12">
      <t>シカク</t>
    </rPh>
    <rPh sb="13" eb="15">
      <t>ジュケン</t>
    </rPh>
    <rPh sb="15" eb="17">
      <t>ケッカ</t>
    </rPh>
    <rPh sb="18" eb="21">
      <t>ミトウロク</t>
    </rPh>
    <rPh sb="22" eb="24">
      <t>ショクイン</t>
    </rPh>
    <rPh sb="25" eb="26">
      <t>タイ</t>
    </rPh>
    <rPh sb="28" eb="30">
      <t>イッカツ</t>
    </rPh>
    <rPh sb="31" eb="33">
      <t>トウロク</t>
    </rPh>
    <rPh sb="34" eb="35">
      <t>ウナガ</t>
    </rPh>
    <rPh sb="37" eb="38">
      <t>シ</t>
    </rPh>
    <rPh sb="41" eb="43">
      <t>ハッシン</t>
    </rPh>
    <phoneticPr fontId="12"/>
  </si>
  <si>
    <t>給与計算等のバッチ処理に対して、処理の経過／進捗状況を確認できる。また、バッチ処理の実行権限を管理者などの利用者に設定でき、バッチ処理を行った職員やその処理を行った時刻等を確認できる。</t>
    <rPh sb="65" eb="67">
      <t>ｼｮﾘ</t>
    </rPh>
    <rPh sb="68" eb="69">
      <t>ｵｺﾅ</t>
    </rPh>
    <rPh sb="71" eb="73">
      <t>ｼｮｸｲﾝ</t>
    </rPh>
    <rPh sb="76" eb="78">
      <t>ｼｮﾘ</t>
    </rPh>
    <rPh sb="79" eb="80">
      <t>ｵｺﾅ</t>
    </rPh>
    <rPh sb="82" eb="84">
      <t>ｼﾞｺｸ</t>
    </rPh>
    <rPh sb="84" eb="85">
      <t>ﾄｳ</t>
    </rPh>
    <rPh sb="86" eb="88">
      <t>ｶｸﾆﾝ</t>
    </rPh>
    <phoneticPr fontId="0" type="noConversion"/>
  </si>
  <si>
    <t>Web上で、職員の家族情報（年齢や障害区分等）から家族がどの区分の控除対象扶養親族に該当するか判定し扶養控除等（異動）申告書へ反映・出力することができる。</t>
    <rPh sb="14" eb="16">
      <t>ネンレイ</t>
    </rPh>
    <rPh sb="17" eb="19">
      <t>ショウガイ</t>
    </rPh>
    <rPh sb="19" eb="21">
      <t>クブン</t>
    </rPh>
    <rPh sb="21" eb="22">
      <t>トウ</t>
    </rPh>
    <phoneticPr fontId="1"/>
  </si>
  <si>
    <t>Web上で、職員が家族の所得見積り額を申請できその金額に応じて控除対象扶養親族となるか判定し扶養控除等（異動）申告書に反映・出力することができる。</t>
    <rPh sb="9" eb="11">
      <t>カゾク</t>
    </rPh>
    <phoneticPr fontId="1"/>
  </si>
  <si>
    <t>対象者選択時に職員コードから情報を検索でき、複数名の職員コードを入力した際は、一括で情報の出力が可能であること。</t>
    <phoneticPr fontId="1"/>
  </si>
  <si>
    <t>申請の取り下げや再申請を行うことができる。</t>
    <phoneticPr fontId="1"/>
  </si>
  <si>
    <t>【対応可否】　　〇＝標準機能で対応可
　　　　　　　　△＝代替案又は有償オプションで対応可
　　　　　　　　×＝対応不可</t>
    <rPh sb="1" eb="3">
      <t>タイオウ</t>
    </rPh>
    <rPh sb="3" eb="5">
      <t>カヒ</t>
    </rPh>
    <rPh sb="10" eb="12">
      <t>ヒョウジュン</t>
    </rPh>
    <rPh sb="12" eb="14">
      <t>キノウ</t>
    </rPh>
    <rPh sb="15" eb="17">
      <t>タイオウ</t>
    </rPh>
    <rPh sb="17" eb="18">
      <t>カ</t>
    </rPh>
    <rPh sb="29" eb="32">
      <t>ダイタイアン</t>
    </rPh>
    <rPh sb="32" eb="33">
      <t>マタ</t>
    </rPh>
    <rPh sb="34" eb="36">
      <t>ユウショウ</t>
    </rPh>
    <rPh sb="42" eb="44">
      <t>タイオウ</t>
    </rPh>
    <rPh sb="44" eb="45">
      <t>カ</t>
    </rPh>
    <rPh sb="56" eb="58">
      <t>タイオウ</t>
    </rPh>
    <rPh sb="58" eb="60">
      <t>フカ</t>
    </rPh>
    <phoneticPr fontId="1"/>
  </si>
  <si>
    <t>有償オプションの経費
(年間)</t>
    <rPh sb="0" eb="2">
      <t>ユウショウ</t>
    </rPh>
    <rPh sb="8" eb="10">
      <t>ケイヒ</t>
    </rPh>
    <rPh sb="12" eb="14">
      <t>ネンカン</t>
    </rPh>
    <phoneticPr fontId="3"/>
  </si>
  <si>
    <t>代替案又は有償オプションで対応可
△</t>
    <rPh sb="0" eb="3">
      <t>ダイタイアン</t>
    </rPh>
    <rPh sb="3" eb="4">
      <t>マタ</t>
    </rPh>
    <rPh sb="5" eb="7">
      <t>ユウショウ</t>
    </rPh>
    <rPh sb="13" eb="15">
      <t>タイオウ</t>
    </rPh>
    <rPh sb="15" eb="16">
      <t>カ</t>
    </rPh>
    <phoneticPr fontId="3"/>
  </si>
  <si>
    <r>
      <t>有償オプションの経費</t>
    </r>
    <r>
      <rPr>
        <sz val="11"/>
        <rFont val="游ゴシック"/>
        <family val="2"/>
        <charset val="128"/>
        <scheme val="minor"/>
      </rPr>
      <t xml:space="preserve">
(年間)</t>
    </r>
    <rPh sb="0" eb="2">
      <t>ユウショウ</t>
    </rPh>
    <rPh sb="8" eb="10">
      <t>ケイヒ</t>
    </rPh>
    <rPh sb="12" eb="14">
      <t>ネンカン</t>
    </rPh>
    <phoneticPr fontId="4"/>
  </si>
  <si>
    <t>帳票は印刷する前にプレビューの表示ができる。または、印刷用にPDFなどの出力ができ、簡易に印刷画面を確認できる。</t>
    <phoneticPr fontId="1"/>
  </si>
  <si>
    <t>正規職員は７桁、非正規職員は５桁など異なる桁数の職員コードで管理できる。また、桁数は10桁まで柔軟に設定できること。</t>
    <rPh sb="0" eb="2">
      <t>セイキ</t>
    </rPh>
    <rPh sb="2" eb="4">
      <t>ショクイン</t>
    </rPh>
    <rPh sb="6" eb="7">
      <t>ケタ</t>
    </rPh>
    <rPh sb="8" eb="9">
      <t>ヒ</t>
    </rPh>
    <rPh sb="9" eb="11">
      <t>セイキ</t>
    </rPh>
    <rPh sb="11" eb="13">
      <t>ショクイン</t>
    </rPh>
    <rPh sb="15" eb="16">
      <t>ケタ</t>
    </rPh>
    <rPh sb="18" eb="19">
      <t>コト</t>
    </rPh>
    <rPh sb="21" eb="23">
      <t>ケタスウ</t>
    </rPh>
    <rPh sb="24" eb="26">
      <t>ショクイン</t>
    </rPh>
    <rPh sb="30" eb="32">
      <t>カンリ</t>
    </rPh>
    <phoneticPr fontId="12"/>
  </si>
  <si>
    <t>e-Tax、eLTAX、光ディスク形式でのデータ出力が施設単位でできること。</t>
    <rPh sb="27" eb="29">
      <t>シセツ</t>
    </rPh>
    <rPh sb="29" eb="31">
      <t>タンイ</t>
    </rPh>
    <phoneticPr fontId="1"/>
  </si>
  <si>
    <t>施設単位でe-GovのWebページを介さずに、システムから社会保険の各種申請手続きができる（API連携）。</t>
    <rPh sb="0" eb="2">
      <t>シセツ</t>
    </rPh>
    <rPh sb="2" eb="4">
      <t>タンイ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</si>
</sst>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0"/>
      <name val="游ゴシック"/>
      <family val="2"/>
      <charset val="128"/>
      <scheme val="minor"/>
    </font>
    <font>
      <sz val="14"/>
      <name val="Meiryo UI"/>
      <family val="3"/>
      <charset val="128"/>
    </font>
    <font>
      <sz val="11"/>
      <color theme="1"/>
      <name val="游ゴシック"/>
      <family val="3"/>
      <charset val="128"/>
      <scheme val="minor"/>
    </font>
    <font>
      <sz val="10"/>
      <name val="Meiryo UI"/>
      <family val="3"/>
      <charset val="128"/>
    </font>
    <font>
      <sz val="10"/>
      <color rgb="FF000000"/>
      <name val="游ゴシック"/>
      <family val="2"/>
      <scheme val="minor"/>
    </font>
    <font>
      <b/>
      <sz val="10"/>
      <color rgb="FF000000"/>
      <name val="Meiryo"/>
      <family val="3"/>
      <charset val="128"/>
    </font>
    <font>
      <sz val="6"/>
      <name val="游ゴシック"/>
      <family val="3"/>
      <charset val="128"/>
      <scheme val="minor"/>
    </font>
    <font>
      <sz val="10"/>
      <color theme="1"/>
      <name val="Meiryo"/>
      <family val="3"/>
      <charset val="128"/>
    </font>
    <font>
      <sz val="10"/>
      <color rgb="FF000000"/>
      <name val="Meiryo"/>
      <family val="3"/>
      <charset val="128"/>
    </font>
    <font>
      <sz val="10"/>
      <color rgb="FF000000"/>
      <name val="メイリオ"/>
      <family val="3"/>
      <charset val="128"/>
    </font>
    <font>
      <sz val="10"/>
      <name val="Meiryo"/>
      <family val="3"/>
      <charset val="128"/>
    </font>
    <font>
      <sz val="10"/>
      <name val="メイリオ"/>
      <family val="3"/>
      <charset val="128"/>
    </font>
    <font>
      <sz val="11"/>
      <name val="メイリオ"/>
      <family val="3"/>
      <charset val="128"/>
    </font>
    <font>
      <sz val="10"/>
      <color theme="1"/>
      <name val="Arial"/>
      <family val="2"/>
    </font>
    <font>
      <sz val="10"/>
      <color theme="1"/>
      <name val="游ゴシック"/>
      <family val="2"/>
      <charset val="128"/>
      <scheme val="minor"/>
    </font>
    <font>
      <sz val="11"/>
      <name val="Meiryo UI"/>
      <family val="3"/>
      <charset val="128"/>
    </font>
    <font>
      <b/>
      <sz val="12"/>
      <color theme="1"/>
      <name val="メイリオ"/>
      <family val="3"/>
      <charset val="128"/>
    </font>
    <font>
      <b/>
      <sz val="11"/>
      <name val="メイリオ"/>
      <family val="3"/>
      <charset val="128"/>
    </font>
    <font>
      <b/>
      <sz val="10"/>
      <name val="游ゴシック"/>
      <family val="3"/>
      <charset val="128"/>
      <scheme val="minor"/>
    </font>
    <font>
      <sz val="11"/>
      <color theme="1"/>
      <name val="游ゴシック"/>
      <family val="2"/>
      <charset val="128"/>
      <scheme val="minor"/>
    </font>
    <font>
      <b/>
      <sz val="11"/>
      <color theme="1"/>
      <name val="游ゴシック"/>
      <family val="3"/>
      <charset val="128"/>
      <scheme val="minor"/>
    </font>
    <font>
      <b/>
      <sz val="10"/>
      <name val="Meiryo"/>
      <family val="3"/>
      <charset val="128"/>
    </font>
    <font>
      <sz val="10"/>
      <color rgb="FFFF0000"/>
      <name val="Meiryo"/>
      <family val="3"/>
      <charset val="128"/>
    </font>
    <font>
      <sz val="10"/>
      <color rgb="FFFF0000"/>
      <name val="Meiryo UI"/>
      <family val="3"/>
      <charset val="128"/>
    </font>
    <font>
      <sz val="10"/>
      <color rgb="FFFF0000"/>
      <name val="游ゴシック"/>
      <family val="2"/>
      <scheme val="minor"/>
    </font>
    <font>
      <sz val="11"/>
      <name val="游ゴシック"/>
      <family val="2"/>
      <charset val="128"/>
      <scheme val="minor"/>
    </font>
    <font>
      <sz val="11"/>
      <name val="游ゴシック"/>
      <family val="3"/>
      <charset val="128"/>
      <scheme val="minor"/>
    </font>
  </fonts>
  <fills count="10">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rgb="FFFFCCFF"/>
        <bgColor indexed="64"/>
      </patternFill>
    </fill>
    <fill>
      <patternFill patternType="solid">
        <fgColor theme="0" tint="-4.9989318521683403E-2"/>
        <bgColor indexed="64"/>
      </patternFill>
    </fill>
    <fill>
      <patternFill patternType="solid">
        <fgColor rgb="FFFFFFFF"/>
        <bgColor rgb="FFFFFFFF"/>
      </patternFill>
    </fill>
    <fill>
      <patternFill patternType="solid">
        <fgColor theme="4" tint="0.59999389629810485"/>
        <bgColor indexed="64"/>
      </patternFill>
    </fill>
    <fill>
      <patternFill patternType="solid">
        <fgColor theme="7" tint="0.79998168889431442"/>
        <bgColor indexed="64"/>
      </patternFill>
    </fill>
    <fill>
      <patternFill patternType="solid">
        <fgColor theme="7" tint="0.79998168889431442"/>
        <bgColor rgb="FFFFFFFF"/>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style="thin">
        <color indexed="64"/>
      </top>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s>
  <cellStyleXfs count="6">
    <xf numFmtId="0" fontId="0" fillId="0" borderId="0">
      <alignment vertical="center"/>
    </xf>
    <xf numFmtId="0" fontId="2" fillId="0" borderId="0">
      <alignment vertical="center"/>
    </xf>
    <xf numFmtId="0" fontId="6" fillId="0" borderId="0">
      <alignment vertical="center"/>
    </xf>
    <xf numFmtId="0" fontId="2" fillId="0" borderId="0">
      <alignment vertical="center"/>
    </xf>
    <xf numFmtId="0" fontId="8" fillId="0" borderId="0"/>
    <xf numFmtId="38" fontId="23" fillId="0" borderId="0" applyFont="0" applyFill="0" applyBorder="0" applyAlignment="0" applyProtection="0">
      <alignment vertical="center"/>
    </xf>
  </cellStyleXfs>
  <cellXfs count="182">
    <xf numFmtId="0" fontId="0" fillId="0" borderId="0" xfId="0">
      <alignment vertical="center"/>
    </xf>
    <xf numFmtId="0" fontId="0" fillId="0" borderId="1" xfId="0" applyBorder="1" applyAlignment="1">
      <alignment horizontal="center" vertical="center"/>
    </xf>
    <xf numFmtId="0" fontId="0" fillId="0" borderId="1" xfId="0" applyBorder="1">
      <alignment vertical="center"/>
    </xf>
    <xf numFmtId="0" fontId="4" fillId="0" borderId="0" xfId="0" applyFont="1">
      <alignment vertical="center"/>
    </xf>
    <xf numFmtId="0" fontId="4" fillId="0" borderId="0" xfId="0" applyFont="1" applyAlignment="1">
      <alignment horizontal="center" vertical="center"/>
    </xf>
    <xf numFmtId="0" fontId="12" fillId="2" borderId="1" xfId="4" applyFont="1" applyFill="1" applyBorder="1" applyAlignment="1">
      <alignment horizontal="left" vertical="top" wrapText="1"/>
    </xf>
    <xf numFmtId="0" fontId="8" fillId="0" borderId="0" xfId="4"/>
    <xf numFmtId="49" fontId="12" fillId="0" borderId="9" xfId="4" applyNumberFormat="1" applyFont="1" applyBorder="1" applyAlignment="1">
      <alignment horizontal="left" vertical="top" wrapText="1"/>
    </xf>
    <xf numFmtId="49" fontId="12" fillId="0" borderId="10" xfId="4" applyNumberFormat="1" applyFont="1" applyBorder="1" applyAlignment="1">
      <alignment horizontal="left" vertical="top" wrapText="1"/>
    </xf>
    <xf numFmtId="0" fontId="12" fillId="0" borderId="1" xfId="4" applyFont="1" applyBorder="1" applyAlignment="1">
      <alignment horizontal="left" vertical="top" wrapText="1"/>
    </xf>
    <xf numFmtId="0" fontId="14" fillId="0" borderId="1" xfId="4" applyFont="1" applyBorder="1" applyAlignment="1">
      <alignment horizontal="left" vertical="top" wrapText="1"/>
    </xf>
    <xf numFmtId="49" fontId="12" fillId="2" borderId="9" xfId="4" applyNumberFormat="1" applyFont="1" applyFill="1" applyBorder="1" applyAlignment="1">
      <alignment horizontal="left" vertical="top" wrapText="1"/>
    </xf>
    <xf numFmtId="49" fontId="12" fillId="2" borderId="9" xfId="4" applyNumberFormat="1" applyFont="1" applyFill="1" applyBorder="1" applyAlignment="1">
      <alignment horizontal="left" vertical="top"/>
    </xf>
    <xf numFmtId="0" fontId="8" fillId="2" borderId="0" xfId="4" applyFill="1"/>
    <xf numFmtId="49" fontId="12" fillId="0" borderId="1" xfId="4" applyNumberFormat="1" applyFont="1" applyBorder="1" applyAlignment="1">
      <alignment horizontal="left" vertical="top" wrapText="1"/>
    </xf>
    <xf numFmtId="0" fontId="15" fillId="0" borderId="1" xfId="4" applyFont="1" applyBorder="1" applyAlignment="1">
      <alignment horizontal="left" vertical="top" wrapText="1"/>
    </xf>
    <xf numFmtId="0" fontId="15" fillId="2" borderId="1" xfId="4" applyFont="1" applyFill="1" applyBorder="1" applyAlignment="1">
      <alignment horizontal="left" vertical="top" wrapText="1"/>
    </xf>
    <xf numFmtId="49" fontId="17" fillId="0" borderId="0" xfId="4" applyNumberFormat="1" applyFont="1" applyAlignment="1">
      <alignment horizontal="left" vertical="top" wrapText="1"/>
    </xf>
    <xf numFmtId="49" fontId="17" fillId="0" borderId="0" xfId="4" applyNumberFormat="1" applyFont="1" applyAlignment="1">
      <alignment horizontal="left" vertical="top"/>
    </xf>
    <xf numFmtId="0" fontId="17" fillId="0" borderId="0" xfId="4" applyFont="1" applyAlignment="1">
      <alignment horizontal="left" vertical="top" wrapText="1"/>
    </xf>
    <xf numFmtId="0" fontId="15" fillId="0" borderId="1" xfId="2" applyFont="1" applyBorder="1" applyAlignment="1">
      <alignment horizontal="center" vertical="center" wrapText="1"/>
    </xf>
    <xf numFmtId="0" fontId="18" fillId="0" borderId="0" xfId="0" applyFont="1" applyAlignment="1">
      <alignment horizontal="center" vertical="center"/>
    </xf>
    <xf numFmtId="0" fontId="15" fillId="0" borderId="1" xfId="2" applyFont="1" applyBorder="1" applyAlignment="1">
      <alignment horizontal="left" vertical="center" wrapText="1"/>
    </xf>
    <xf numFmtId="0" fontId="13" fillId="0" borderId="1" xfId="4" applyFont="1" applyBorder="1"/>
    <xf numFmtId="0" fontId="8" fillId="0" borderId="0" xfId="4" applyAlignment="1">
      <alignment horizontal="center"/>
    </xf>
    <xf numFmtId="0" fontId="19" fillId="3" borderId="1" xfId="1" applyFont="1" applyFill="1" applyBorder="1" applyAlignment="1">
      <alignment horizontal="center" vertical="center" wrapText="1"/>
    </xf>
    <xf numFmtId="0" fontId="0" fillId="5" borderId="1" xfId="0" applyFill="1" applyBorder="1">
      <alignment vertical="center"/>
    </xf>
    <xf numFmtId="0" fontId="0" fillId="5" borderId="1" xfId="0" applyFill="1" applyBorder="1" applyAlignment="1">
      <alignment horizontal="center" vertical="center" wrapText="1"/>
    </xf>
    <xf numFmtId="0" fontId="12" fillId="2" borderId="9" xfId="4" applyFont="1" applyFill="1" applyBorder="1" applyAlignment="1">
      <alignment horizontal="center" vertical="top" wrapText="1"/>
    </xf>
    <xf numFmtId="0" fontId="12" fillId="0" borderId="0" xfId="4" applyFont="1" applyAlignment="1">
      <alignment horizontal="center" vertical="top" wrapText="1"/>
    </xf>
    <xf numFmtId="0" fontId="15" fillId="0" borderId="1" xfId="2" applyFont="1" applyBorder="1" applyAlignment="1">
      <alignment horizontal="left" vertical="top" wrapText="1"/>
    </xf>
    <xf numFmtId="0" fontId="7" fillId="2" borderId="1" xfId="2" applyFont="1" applyFill="1" applyBorder="1" applyAlignment="1">
      <alignment horizontal="center" vertical="center" wrapText="1"/>
    </xf>
    <xf numFmtId="0" fontId="20" fillId="0" borderId="0" xfId="0" applyFont="1" applyAlignment="1">
      <alignment horizontal="left" vertical="center"/>
    </xf>
    <xf numFmtId="0" fontId="21" fillId="7" borderId="11" xfId="1" applyFont="1" applyFill="1" applyBorder="1" applyAlignment="1">
      <alignment horizontal="center" vertical="center" wrapText="1"/>
    </xf>
    <xf numFmtId="0" fontId="21" fillId="7" borderId="6" xfId="1" applyFont="1" applyFill="1" applyBorder="1" applyAlignment="1">
      <alignment horizontal="center" vertical="center" wrapText="1"/>
    </xf>
    <xf numFmtId="49" fontId="14" fillId="2" borderId="9" xfId="4" applyNumberFormat="1" applyFont="1" applyFill="1" applyBorder="1" applyAlignment="1">
      <alignment horizontal="left" vertical="top"/>
    </xf>
    <xf numFmtId="49" fontId="14" fillId="0" borderId="9" xfId="4" applyNumberFormat="1" applyFont="1" applyBorder="1" applyAlignment="1">
      <alignment horizontal="left" vertical="top"/>
    </xf>
    <xf numFmtId="0" fontId="14" fillId="0" borderId="5" xfId="4" applyFont="1" applyBorder="1" applyAlignment="1">
      <alignment vertical="top" wrapText="1"/>
    </xf>
    <xf numFmtId="38" fontId="21" fillId="7" borderId="6" xfId="5" applyFont="1" applyFill="1" applyBorder="1" applyAlignment="1">
      <alignment horizontal="center" vertical="center" wrapText="1"/>
    </xf>
    <xf numFmtId="38" fontId="4" fillId="0" borderId="0" xfId="5" applyFont="1" applyAlignment="1">
      <alignment horizontal="center" vertical="center"/>
    </xf>
    <xf numFmtId="38" fontId="7" fillId="0" borderId="1" xfId="5" applyFont="1" applyBorder="1" applyAlignment="1">
      <alignment horizontal="right" vertical="center" wrapText="1"/>
    </xf>
    <xf numFmtId="38" fontId="4" fillId="0" borderId="0" xfId="5" applyFont="1" applyAlignment="1">
      <alignment horizontal="right" vertical="center"/>
    </xf>
    <xf numFmtId="38" fontId="0" fillId="0" borderId="1" xfId="5" applyFont="1" applyBorder="1">
      <alignment vertical="center"/>
    </xf>
    <xf numFmtId="38" fontId="4" fillId="2" borderId="4" xfId="5" applyFont="1" applyFill="1" applyBorder="1" applyAlignment="1">
      <alignment horizontal="right" vertical="center"/>
    </xf>
    <xf numFmtId="0" fontId="24" fillId="0" borderId="0" xfId="0" applyFont="1" applyAlignment="1">
      <alignment horizontal="right" vertical="center"/>
    </xf>
    <xf numFmtId="0" fontId="15" fillId="0" borderId="2" xfId="0" applyFont="1" applyBorder="1" applyAlignment="1">
      <alignment vertical="top" wrapText="1"/>
    </xf>
    <xf numFmtId="0" fontId="15" fillId="0" borderId="2" xfId="2" applyFont="1" applyBorder="1" applyAlignment="1">
      <alignment horizontal="left" vertical="top" wrapText="1"/>
    </xf>
    <xf numFmtId="0" fontId="15" fillId="0" borderId="2" xfId="2" applyFont="1" applyBorder="1" applyAlignment="1">
      <alignment vertical="top" wrapText="1"/>
    </xf>
    <xf numFmtId="0" fontId="14" fillId="2" borderId="2" xfId="4" applyFont="1" applyFill="1" applyBorder="1" applyAlignment="1">
      <alignment horizontal="left" vertical="top" wrapText="1"/>
    </xf>
    <xf numFmtId="0" fontId="15" fillId="0" borderId="1" xfId="0" applyFont="1" applyBorder="1" applyAlignment="1">
      <alignment vertical="center" wrapText="1"/>
    </xf>
    <xf numFmtId="0" fontId="15" fillId="0" borderId="1" xfId="2" applyFont="1" applyBorder="1" applyAlignment="1">
      <alignment vertical="center" wrapText="1"/>
    </xf>
    <xf numFmtId="0" fontId="14" fillId="2" borderId="1" xfId="4" applyFont="1" applyFill="1" applyBorder="1" applyAlignment="1">
      <alignment horizontal="left" vertical="center" wrapText="1"/>
    </xf>
    <xf numFmtId="0" fontId="15" fillId="8" borderId="1" xfId="2" applyFont="1" applyFill="1" applyBorder="1" applyAlignment="1">
      <alignment horizontal="center" vertical="center" wrapText="1"/>
    </xf>
    <xf numFmtId="0" fontId="15" fillId="8" borderId="1" xfId="2" applyFont="1" applyFill="1" applyBorder="1" applyAlignment="1">
      <alignment horizontal="left" vertical="top" wrapText="1"/>
    </xf>
    <xf numFmtId="0" fontId="15" fillId="8" borderId="2" xfId="2" applyFont="1" applyFill="1" applyBorder="1" applyAlignment="1">
      <alignment horizontal="left" vertical="top" wrapText="1"/>
    </xf>
    <xf numFmtId="0" fontId="7" fillId="8" borderId="1" xfId="2" applyFont="1" applyFill="1" applyBorder="1" applyAlignment="1">
      <alignment horizontal="center" vertical="center" wrapText="1"/>
    </xf>
    <xf numFmtId="38" fontId="7" fillId="8" borderId="1" xfId="5" applyFont="1" applyFill="1" applyBorder="1" applyAlignment="1">
      <alignment horizontal="right" vertical="center" wrapText="1"/>
    </xf>
    <xf numFmtId="0" fontId="15" fillId="8" borderId="2" xfId="0" applyFont="1" applyFill="1" applyBorder="1" applyAlignment="1">
      <alignment vertical="center" wrapText="1"/>
    </xf>
    <xf numFmtId="0" fontId="15" fillId="8" borderId="2" xfId="0" applyFont="1" applyFill="1" applyBorder="1" applyAlignment="1">
      <alignment vertical="top" wrapText="1"/>
    </xf>
    <xf numFmtId="0" fontId="15" fillId="8" borderId="2" xfId="2" applyFont="1" applyFill="1" applyBorder="1" applyAlignment="1">
      <alignment vertical="top" wrapText="1"/>
    </xf>
    <xf numFmtId="49" fontId="12" fillId="8" borderId="9" xfId="4" applyNumberFormat="1" applyFont="1" applyFill="1" applyBorder="1" applyAlignment="1">
      <alignment horizontal="left" vertical="top"/>
    </xf>
    <xf numFmtId="38" fontId="4" fillId="8" borderId="4" xfId="5" applyFont="1" applyFill="1" applyBorder="1" applyAlignment="1">
      <alignment horizontal="right" vertical="center"/>
    </xf>
    <xf numFmtId="49" fontId="12" fillId="8" borderId="9" xfId="4" applyNumberFormat="1" applyFont="1" applyFill="1" applyBorder="1" applyAlignment="1">
      <alignment horizontal="left" vertical="top" wrapText="1"/>
    </xf>
    <xf numFmtId="0" fontId="12" fillId="0" borderId="0" xfId="4" applyFont="1" applyAlignment="1">
      <alignment horizontal="left" vertical="top" wrapText="1"/>
    </xf>
    <xf numFmtId="0" fontId="12" fillId="0" borderId="1" xfId="4" applyFont="1" applyBorder="1" applyAlignment="1">
      <alignment horizontal="center" vertical="center" wrapText="1"/>
    </xf>
    <xf numFmtId="0" fontId="15" fillId="0" borderId="1" xfId="4" applyFont="1" applyBorder="1" applyAlignment="1">
      <alignment horizontal="center" vertical="center" wrapText="1"/>
    </xf>
    <xf numFmtId="0" fontId="14" fillId="0" borderId="1" xfId="4" applyFont="1" applyBorder="1" applyAlignment="1">
      <alignment horizontal="center" vertical="center" wrapText="1"/>
    </xf>
    <xf numFmtId="0" fontId="15" fillId="2" borderId="1" xfId="4" applyFont="1" applyFill="1" applyBorder="1" applyAlignment="1">
      <alignment horizontal="center" vertical="center" wrapText="1"/>
    </xf>
    <xf numFmtId="0" fontId="14" fillId="0" borderId="5" xfId="4" applyFont="1" applyBorder="1" applyAlignment="1">
      <alignment horizontal="center" vertical="center" wrapText="1"/>
    </xf>
    <xf numFmtId="0" fontId="12" fillId="2" borderId="1" xfId="4" applyFont="1" applyFill="1" applyBorder="1" applyAlignment="1">
      <alignment horizontal="center" vertical="center" wrapText="1"/>
    </xf>
    <xf numFmtId="0" fontId="12" fillId="0" borderId="0" xfId="4" applyFont="1" applyAlignment="1">
      <alignment horizontal="center" vertical="center" wrapText="1"/>
    </xf>
    <xf numFmtId="0" fontId="12" fillId="8" borderId="1" xfId="4" applyFont="1" applyFill="1" applyBorder="1" applyAlignment="1">
      <alignment horizontal="left" vertical="top" wrapText="1"/>
    </xf>
    <xf numFmtId="0" fontId="12" fillId="8" borderId="1" xfId="4" applyFont="1" applyFill="1" applyBorder="1" applyAlignment="1">
      <alignment horizontal="center" vertical="center" wrapText="1"/>
    </xf>
    <xf numFmtId="0" fontId="8" fillId="8" borderId="0" xfId="4" applyFill="1"/>
    <xf numFmtId="0" fontId="12" fillId="8" borderId="9" xfId="4" applyFont="1" applyFill="1" applyBorder="1" applyAlignment="1">
      <alignment horizontal="center" vertical="top" wrapText="1"/>
    </xf>
    <xf numFmtId="49" fontId="12" fillId="8" borderId="10" xfId="4" applyNumberFormat="1" applyFont="1" applyFill="1" applyBorder="1" applyAlignment="1">
      <alignment horizontal="left" vertical="top" wrapText="1"/>
    </xf>
    <xf numFmtId="0" fontId="15" fillId="8" borderId="1" xfId="4" applyFont="1" applyFill="1" applyBorder="1" applyAlignment="1">
      <alignment vertical="center" wrapText="1"/>
    </xf>
    <xf numFmtId="0" fontId="15" fillId="8" borderId="1" xfId="4" applyFont="1" applyFill="1" applyBorder="1" applyAlignment="1">
      <alignment horizontal="left" vertical="top" wrapText="1"/>
    </xf>
    <xf numFmtId="0" fontId="11" fillId="8" borderId="1" xfId="4" applyFont="1" applyFill="1" applyBorder="1" applyAlignment="1">
      <alignment horizontal="left" vertical="top" wrapText="1"/>
    </xf>
    <xf numFmtId="0" fontId="14" fillId="8" borderId="1" xfId="4" applyFont="1" applyFill="1" applyBorder="1" applyAlignment="1">
      <alignment horizontal="left" vertical="top" wrapText="1"/>
    </xf>
    <xf numFmtId="0" fontId="13" fillId="8" borderId="1" xfId="4" applyFont="1" applyFill="1" applyBorder="1"/>
    <xf numFmtId="49" fontId="14" fillId="8" borderId="9" xfId="4" applyNumberFormat="1" applyFont="1" applyFill="1" applyBorder="1" applyAlignment="1">
      <alignment horizontal="left" vertical="top"/>
    </xf>
    <xf numFmtId="49" fontId="11" fillId="8" borderId="9" xfId="4" applyNumberFormat="1" applyFont="1" applyFill="1" applyBorder="1" applyAlignment="1">
      <alignment horizontal="left" vertical="top" wrapText="1"/>
    </xf>
    <xf numFmtId="0" fontId="15" fillId="8" borderId="1" xfId="2" applyFont="1" applyFill="1" applyBorder="1" applyAlignment="1">
      <alignment horizontal="left" vertical="center" wrapText="1"/>
    </xf>
    <xf numFmtId="49" fontId="12" fillId="8" borderId="10" xfId="4" applyNumberFormat="1" applyFont="1" applyFill="1" applyBorder="1" applyAlignment="1">
      <alignment horizontal="left" vertical="top"/>
    </xf>
    <xf numFmtId="49" fontId="11" fillId="8" borderId="10" xfId="4" applyNumberFormat="1" applyFont="1" applyFill="1" applyBorder="1" applyAlignment="1">
      <alignment horizontal="left" vertical="top" wrapText="1"/>
    </xf>
    <xf numFmtId="49" fontId="12" fillId="0" borderId="10" xfId="4" applyNumberFormat="1" applyFont="1" applyBorder="1" applyAlignment="1">
      <alignment horizontal="left" vertical="top"/>
    </xf>
    <xf numFmtId="49" fontId="14" fillId="8" borderId="10" xfId="4" applyNumberFormat="1" applyFont="1" applyFill="1" applyBorder="1" applyAlignment="1">
      <alignment horizontal="left" vertical="top"/>
    </xf>
    <xf numFmtId="49" fontId="12" fillId="2" borderId="10" xfId="4" applyNumberFormat="1" applyFont="1" applyFill="1" applyBorder="1" applyAlignment="1">
      <alignment horizontal="left" vertical="top" wrapText="1"/>
    </xf>
    <xf numFmtId="49" fontId="12" fillId="2" borderId="10" xfId="4" applyNumberFormat="1" applyFont="1" applyFill="1" applyBorder="1" applyAlignment="1">
      <alignment horizontal="left" vertical="top"/>
    </xf>
    <xf numFmtId="0" fontId="12" fillId="8" borderId="4" xfId="4" applyFont="1" applyFill="1" applyBorder="1" applyAlignment="1">
      <alignment horizontal="center" vertical="center" wrapText="1"/>
    </xf>
    <xf numFmtId="0" fontId="12" fillId="0" borderId="4" xfId="4" applyFont="1" applyBorder="1" applyAlignment="1">
      <alignment horizontal="left" vertical="top" wrapText="1"/>
    </xf>
    <xf numFmtId="0" fontId="14" fillId="0" borderId="4" xfId="4" applyFont="1" applyBorder="1" applyAlignment="1">
      <alignment horizontal="left" vertical="top" wrapText="1"/>
    </xf>
    <xf numFmtId="49" fontId="12" fillId="0" borderId="4" xfId="4" applyNumberFormat="1" applyFont="1" applyBorder="1" applyAlignment="1">
      <alignment horizontal="left" vertical="top" wrapText="1"/>
    </xf>
    <xf numFmtId="0" fontId="13" fillId="0" borderId="4" xfId="4" applyFont="1" applyBorder="1"/>
    <xf numFmtId="0" fontId="12" fillId="2" borderId="4" xfId="4" applyFont="1" applyFill="1" applyBorder="1" applyAlignment="1">
      <alignment horizontal="left" vertical="top" wrapText="1"/>
    </xf>
    <xf numFmtId="0" fontId="18" fillId="0" borderId="14" xfId="0" applyFont="1" applyBorder="1" applyAlignment="1">
      <alignment horizontal="center" vertical="center"/>
    </xf>
    <xf numFmtId="0" fontId="0" fillId="0" borderId="14" xfId="0" applyBorder="1">
      <alignment vertical="center"/>
    </xf>
    <xf numFmtId="0" fontId="4" fillId="0" borderId="14" xfId="0" applyFont="1" applyBorder="1">
      <alignment vertical="center"/>
    </xf>
    <xf numFmtId="0" fontId="15" fillId="2" borderId="1" xfId="4" applyFont="1" applyFill="1" applyBorder="1" applyAlignment="1">
      <alignment vertical="center"/>
    </xf>
    <xf numFmtId="0" fontId="14" fillId="0" borderId="10" xfId="4" applyFont="1" applyBorder="1" applyAlignment="1">
      <alignment horizontal="left" vertical="top" wrapText="1"/>
    </xf>
    <xf numFmtId="0" fontId="14" fillId="8" borderId="1" xfId="4" applyFont="1" applyFill="1" applyBorder="1" applyAlignment="1">
      <alignment horizontal="center" vertical="center" wrapText="1"/>
    </xf>
    <xf numFmtId="0" fontId="15" fillId="8" borderId="1" xfId="4" applyFont="1" applyFill="1" applyBorder="1" applyAlignment="1">
      <alignment horizontal="center" vertical="center" wrapText="1"/>
    </xf>
    <xf numFmtId="0" fontId="0" fillId="5" borderId="5" xfId="0" applyFill="1" applyBorder="1">
      <alignment vertical="center"/>
    </xf>
    <xf numFmtId="0" fontId="0" fillId="0" borderId="5" xfId="0" applyBorder="1">
      <alignment vertical="center"/>
    </xf>
    <xf numFmtId="38" fontId="0" fillId="0" borderId="5" xfId="5" applyFont="1" applyBorder="1">
      <alignment vertical="center"/>
    </xf>
    <xf numFmtId="0" fontId="0" fillId="5" borderId="15" xfId="0" applyFill="1" applyBorder="1">
      <alignment vertical="center"/>
    </xf>
    <xf numFmtId="0" fontId="0" fillId="0" borderId="15" xfId="0" applyBorder="1">
      <alignment vertical="center"/>
    </xf>
    <xf numFmtId="38" fontId="0" fillId="0" borderId="15" xfId="5" applyFont="1" applyBorder="1">
      <alignment vertical="center"/>
    </xf>
    <xf numFmtId="38" fontId="7" fillId="8" borderId="1" xfId="5" applyFont="1" applyFill="1" applyBorder="1" applyAlignment="1">
      <alignment vertical="center" wrapText="1"/>
    </xf>
    <xf numFmtId="38" fontId="7" fillId="2" borderId="1" xfId="5" applyFont="1" applyFill="1" applyBorder="1" applyAlignment="1">
      <alignment vertical="center" wrapText="1"/>
    </xf>
    <xf numFmtId="38" fontId="7" fillId="0" borderId="1" xfId="5" applyFont="1" applyBorder="1" applyAlignment="1">
      <alignment vertical="center" wrapText="1"/>
    </xf>
    <xf numFmtId="0" fontId="26" fillId="0" borderId="1" xfId="4" applyFont="1" applyBorder="1" applyAlignment="1">
      <alignment horizontal="center" vertical="center" wrapText="1"/>
    </xf>
    <xf numFmtId="0" fontId="27" fillId="0" borderId="1" xfId="2" applyFont="1" applyBorder="1" applyAlignment="1">
      <alignment horizontal="center" vertical="center" wrapText="1"/>
    </xf>
    <xf numFmtId="0" fontId="28" fillId="0" borderId="0" xfId="4" applyFont="1"/>
    <xf numFmtId="38" fontId="27" fillId="0" borderId="1" xfId="5" applyFont="1" applyFill="1" applyBorder="1" applyAlignment="1">
      <alignment horizontal="right" vertical="center" wrapText="1"/>
    </xf>
    <xf numFmtId="0" fontId="14" fillId="2" borderId="9" xfId="4" applyFont="1" applyFill="1" applyBorder="1" applyAlignment="1">
      <alignment horizontal="center" vertical="top" wrapText="1"/>
    </xf>
    <xf numFmtId="49" fontId="14" fillId="2" borderId="10" xfId="4" applyNumberFormat="1" applyFont="1" applyFill="1" applyBorder="1" applyAlignment="1">
      <alignment horizontal="left" vertical="top"/>
    </xf>
    <xf numFmtId="0" fontId="14" fillId="2" borderId="1" xfId="4" applyFont="1" applyFill="1" applyBorder="1" applyAlignment="1">
      <alignment horizontal="left" vertical="top" wrapText="1"/>
    </xf>
    <xf numFmtId="0" fontId="14" fillId="0" borderId="9" xfId="4" applyFont="1" applyBorder="1" applyAlignment="1">
      <alignment horizontal="center" vertical="top" wrapText="1"/>
    </xf>
    <xf numFmtId="49" fontId="14" fillId="0" borderId="9" xfId="4" applyNumberFormat="1" applyFont="1" applyBorder="1" applyAlignment="1">
      <alignment horizontal="left" vertical="top" wrapText="1"/>
    </xf>
    <xf numFmtId="0" fontId="14" fillId="8" borderId="9" xfId="4" applyFont="1" applyFill="1" applyBorder="1" applyAlignment="1">
      <alignment horizontal="center" vertical="top" wrapText="1"/>
    </xf>
    <xf numFmtId="49" fontId="14" fillId="8" borderId="9" xfId="4" applyNumberFormat="1" applyFont="1" applyFill="1" applyBorder="1" applyAlignment="1">
      <alignment horizontal="left" vertical="top" wrapText="1"/>
    </xf>
    <xf numFmtId="0" fontId="29" fillId="0" borderId="0" xfId="0" applyFont="1">
      <alignment vertical="center"/>
    </xf>
    <xf numFmtId="0" fontId="30" fillId="4" borderId="6" xfId="0" applyFont="1" applyFill="1" applyBorder="1" applyAlignment="1">
      <alignment horizontal="center" vertical="center" wrapText="1"/>
    </xf>
    <xf numFmtId="0" fontId="29" fillId="0" borderId="1" xfId="0" applyFont="1" applyBorder="1">
      <alignment vertical="center"/>
    </xf>
    <xf numFmtId="38" fontId="29" fillId="0" borderId="1" xfId="5" applyFont="1" applyBorder="1">
      <alignment vertical="center"/>
    </xf>
    <xf numFmtId="0" fontId="29" fillId="0" borderId="15" xfId="0" applyFont="1" applyBorder="1">
      <alignment vertical="center"/>
    </xf>
    <xf numFmtId="38" fontId="29" fillId="0" borderId="15" xfId="5" applyFont="1" applyBorder="1">
      <alignment vertical="center"/>
    </xf>
    <xf numFmtId="0" fontId="29" fillId="0" borderId="5" xfId="0" applyFont="1" applyBorder="1">
      <alignment vertical="center"/>
    </xf>
    <xf numFmtId="38" fontId="29" fillId="0" borderId="5" xfId="5" applyFont="1" applyBorder="1">
      <alignment vertical="center"/>
    </xf>
    <xf numFmtId="0" fontId="4" fillId="0" borderId="14" xfId="0" applyFont="1" applyBorder="1" applyAlignment="1">
      <alignment horizontal="center" vertical="center"/>
    </xf>
    <xf numFmtId="0" fontId="29" fillId="0" borderId="14" xfId="0" applyFont="1" applyBorder="1">
      <alignment vertical="center"/>
    </xf>
    <xf numFmtId="0" fontId="14" fillId="9" borderId="1" xfId="0" applyFont="1" applyFill="1" applyBorder="1" applyAlignment="1">
      <alignment horizontal="left" vertical="top" wrapText="1"/>
    </xf>
    <xf numFmtId="0" fontId="15" fillId="0" borderId="1" xfId="0" applyFont="1" applyBorder="1" applyAlignment="1">
      <alignment vertical="top"/>
    </xf>
    <xf numFmtId="0" fontId="14" fillId="6" borderId="1" xfId="0" applyFont="1" applyFill="1" applyBorder="1" applyAlignment="1">
      <alignment horizontal="left" vertical="top" wrapText="1"/>
    </xf>
    <xf numFmtId="0" fontId="15" fillId="8" borderId="1" xfId="0" applyFont="1" applyFill="1" applyBorder="1" applyAlignment="1">
      <alignment vertical="top"/>
    </xf>
    <xf numFmtId="0" fontId="14" fillId="8" borderId="1" xfId="0" applyFont="1" applyFill="1" applyBorder="1" applyAlignment="1">
      <alignment vertical="top" wrapText="1"/>
    </xf>
    <xf numFmtId="0" fontId="14" fillId="8" borderId="2" xfId="0" applyFont="1" applyFill="1" applyBorder="1" applyAlignment="1">
      <alignment horizontal="left" vertical="top" wrapText="1"/>
    </xf>
    <xf numFmtId="0" fontId="14" fillId="0" borderId="1" xfId="0" applyFont="1" applyBorder="1" applyAlignment="1">
      <alignment vertical="top" wrapText="1"/>
    </xf>
    <xf numFmtId="0" fontId="14" fillId="0" borderId="2" xfId="0" applyFont="1" applyBorder="1" applyAlignment="1">
      <alignment horizontal="left" vertical="top" wrapText="1"/>
    </xf>
    <xf numFmtId="0" fontId="14" fillId="0" borderId="1" xfId="0" applyFont="1" applyBorder="1" applyAlignment="1">
      <alignment horizontal="left" vertical="center" wrapText="1"/>
    </xf>
    <xf numFmtId="0" fontId="14" fillId="8" borderId="2" xfId="4" applyFont="1" applyFill="1" applyBorder="1" applyAlignment="1">
      <alignment horizontal="left" vertical="top" wrapText="1"/>
    </xf>
    <xf numFmtId="49" fontId="14" fillId="2" borderId="9" xfId="4" applyNumberFormat="1" applyFont="1" applyFill="1" applyBorder="1" applyAlignment="1">
      <alignment horizontal="left" vertical="top" wrapText="1"/>
    </xf>
    <xf numFmtId="0" fontId="14" fillId="2" borderId="10" xfId="4" applyFont="1" applyFill="1" applyBorder="1" applyAlignment="1">
      <alignment horizontal="left" vertical="top" wrapText="1"/>
    </xf>
    <xf numFmtId="0" fontId="14" fillId="8" borderId="10" xfId="4" applyFont="1" applyFill="1" applyBorder="1" applyAlignment="1">
      <alignment horizontal="left" vertical="top" wrapText="1"/>
    </xf>
    <xf numFmtId="0" fontId="14" fillId="8" borderId="7" xfId="4" applyFont="1" applyFill="1" applyBorder="1" applyAlignment="1">
      <alignment horizontal="center" vertical="top" wrapText="1"/>
    </xf>
    <xf numFmtId="49" fontId="14" fillId="8" borderId="7" xfId="4" applyNumberFormat="1" applyFont="1" applyFill="1" applyBorder="1" applyAlignment="1">
      <alignment horizontal="left" vertical="top" wrapText="1"/>
    </xf>
    <xf numFmtId="49" fontId="14" fillId="8" borderId="8" xfId="4" applyNumberFormat="1" applyFont="1" applyFill="1" applyBorder="1" applyAlignment="1">
      <alignment horizontal="left" vertical="top" wrapText="1"/>
    </xf>
    <xf numFmtId="49" fontId="14" fillId="8" borderId="10" xfId="4" applyNumberFormat="1" applyFont="1" applyFill="1" applyBorder="1" applyAlignment="1">
      <alignment horizontal="left" vertical="top" wrapText="1"/>
    </xf>
    <xf numFmtId="0" fontId="15" fillId="8" borderId="1" xfId="4" applyFont="1" applyFill="1" applyBorder="1" applyAlignment="1">
      <alignment vertical="center"/>
    </xf>
    <xf numFmtId="49" fontId="14" fillId="2" borderId="10" xfId="4" applyNumberFormat="1" applyFont="1" applyFill="1" applyBorder="1" applyAlignment="1">
      <alignment horizontal="left" vertical="top" wrapText="1"/>
    </xf>
    <xf numFmtId="0" fontId="14" fillId="2" borderId="1" xfId="4" applyFont="1" applyFill="1" applyBorder="1" applyAlignment="1">
      <alignment horizontal="center" vertical="center" wrapText="1"/>
    </xf>
    <xf numFmtId="49" fontId="14" fillId="0" borderId="10" xfId="4" applyNumberFormat="1" applyFont="1" applyBorder="1" applyAlignment="1">
      <alignment horizontal="left" vertical="top" wrapText="1"/>
    </xf>
    <xf numFmtId="0" fontId="14" fillId="8" borderId="6" xfId="4" applyFont="1" applyFill="1" applyBorder="1" applyAlignment="1">
      <alignment vertical="top"/>
    </xf>
    <xf numFmtId="0" fontId="14" fillId="0" borderId="6" xfId="4" applyFont="1" applyBorder="1" applyAlignment="1">
      <alignment vertical="top" wrapText="1"/>
    </xf>
    <xf numFmtId="0" fontId="14" fillId="0" borderId="6" xfId="4" applyFont="1" applyBorder="1" applyAlignment="1">
      <alignment horizontal="center" vertical="center" wrapText="1"/>
    </xf>
    <xf numFmtId="0" fontId="15" fillId="0" borderId="1" xfId="4" applyFont="1" applyBorder="1"/>
    <xf numFmtId="0" fontId="15" fillId="0" borderId="1" xfId="4" applyFont="1" applyBorder="1" applyAlignment="1">
      <alignment horizontal="center" vertical="center"/>
    </xf>
    <xf numFmtId="0" fontId="14" fillId="0" borderId="0" xfId="4" applyFont="1" applyAlignment="1">
      <alignment horizontal="center" vertical="center" wrapText="1"/>
    </xf>
    <xf numFmtId="0" fontId="14" fillId="8" borderId="5" xfId="4" applyFont="1" applyFill="1" applyBorder="1" applyAlignment="1">
      <alignment horizontal="left" vertical="top" wrapText="1"/>
    </xf>
    <xf numFmtId="49" fontId="14" fillId="8" borderId="12" xfId="4" applyNumberFormat="1" applyFont="1" applyFill="1" applyBorder="1" applyAlignment="1">
      <alignment horizontal="left" vertical="top" wrapText="1"/>
    </xf>
    <xf numFmtId="0" fontId="15" fillId="8" borderId="1" xfId="4" applyFont="1" applyFill="1" applyBorder="1" applyAlignment="1">
      <alignment wrapText="1"/>
    </xf>
    <xf numFmtId="0" fontId="14" fillId="8" borderId="13" xfId="4" applyFont="1" applyFill="1" applyBorder="1" applyAlignment="1">
      <alignment horizontal="left" vertical="top" wrapText="1"/>
    </xf>
    <xf numFmtId="49" fontId="14" fillId="0" borderId="1" xfId="4" applyNumberFormat="1" applyFont="1" applyBorder="1" applyAlignment="1">
      <alignment horizontal="left" vertical="top" wrapText="1"/>
    </xf>
    <xf numFmtId="0" fontId="15" fillId="8" borderId="1" xfId="4" applyFont="1" applyFill="1" applyBorder="1"/>
    <xf numFmtId="49" fontId="14" fillId="8" borderId="9" xfId="4" applyNumberFormat="1" applyFont="1" applyFill="1" applyBorder="1" applyAlignment="1">
      <alignment horizontal="left" vertical="top" shrinkToFit="1"/>
    </xf>
    <xf numFmtId="0" fontId="14" fillId="8" borderId="4" xfId="4" applyFont="1" applyFill="1" applyBorder="1" applyAlignment="1">
      <alignment horizontal="center" vertical="center" wrapText="1"/>
    </xf>
    <xf numFmtId="0" fontId="7" fillId="8" borderId="1" xfId="2" applyFont="1" applyFill="1" applyBorder="1" applyAlignment="1">
      <alignment horizontal="left" vertical="center" wrapText="1"/>
    </xf>
    <xf numFmtId="0" fontId="7" fillId="0" borderId="1" xfId="2" applyFont="1" applyBorder="1" applyAlignment="1">
      <alignment horizontal="left" vertical="center" wrapText="1"/>
    </xf>
    <xf numFmtId="0" fontId="7" fillId="0" borderId="1" xfId="0" applyFont="1" applyBorder="1" applyAlignment="1">
      <alignment horizontal="left" vertical="center" wrapText="1"/>
    </xf>
    <xf numFmtId="0" fontId="4" fillId="8" borderId="1" xfId="0" applyFont="1" applyFill="1" applyBorder="1" applyAlignment="1">
      <alignment horizontal="left" vertical="center"/>
    </xf>
    <xf numFmtId="0" fontId="4" fillId="2" borderId="1" xfId="0" applyFont="1" applyFill="1" applyBorder="1" applyAlignment="1">
      <alignment horizontal="left" vertical="center"/>
    </xf>
    <xf numFmtId="0" fontId="7" fillId="2" borderId="1" xfId="2" applyFont="1" applyFill="1" applyBorder="1" applyAlignment="1">
      <alignment horizontal="left" vertical="center" wrapText="1"/>
    </xf>
    <xf numFmtId="0" fontId="27" fillId="0" borderId="1" xfId="2" applyFont="1" applyBorder="1" applyAlignment="1">
      <alignment horizontal="left" vertical="center" wrapText="1"/>
    </xf>
    <xf numFmtId="0" fontId="21" fillId="2" borderId="1" xfId="1" applyFont="1" applyFill="1" applyBorder="1" applyAlignment="1">
      <alignment horizontal="center" vertical="center" wrapText="1"/>
    </xf>
    <xf numFmtId="0" fontId="22" fillId="0" borderId="14" xfId="0" applyFont="1" applyBorder="1" applyAlignment="1">
      <alignment horizontal="left" vertical="center" wrapText="1"/>
    </xf>
    <xf numFmtId="0" fontId="21" fillId="7" borderId="2" xfId="0" applyFont="1" applyFill="1" applyBorder="1" applyAlignment="1">
      <alignment horizontal="center" vertical="center" wrapText="1"/>
    </xf>
    <xf numFmtId="0" fontId="21" fillId="7" borderId="3" xfId="0" applyFont="1" applyFill="1" applyBorder="1" applyAlignment="1">
      <alignment horizontal="center" vertical="center" wrapText="1"/>
    </xf>
    <xf numFmtId="0" fontId="21" fillId="7" borderId="4" xfId="0" applyFont="1" applyFill="1" applyBorder="1" applyAlignment="1">
      <alignment horizontal="center" vertical="center" wrapText="1"/>
    </xf>
    <xf numFmtId="0" fontId="21" fillId="2" borderId="6" xfId="1" applyFont="1" applyFill="1" applyBorder="1" applyAlignment="1">
      <alignment horizontal="center" vertical="center" wrapText="1"/>
    </xf>
    <xf numFmtId="0" fontId="21" fillId="2" borderId="5" xfId="1" applyFont="1" applyFill="1" applyBorder="1" applyAlignment="1">
      <alignment horizontal="center" vertical="center" wrapText="1"/>
    </xf>
  </cellXfs>
  <cellStyles count="6">
    <cellStyle name="桁区切り" xfId="5" builtinId="6"/>
    <cellStyle name="標準" xfId="0" builtinId="0"/>
    <cellStyle name="標準 2" xfId="1" xr:uid="{9C8EB816-B7CE-4770-9571-8D9505D9781B}"/>
    <cellStyle name="標準 2 2" xfId="2" xr:uid="{C46DD8DA-9091-4F3C-8F31-18B39E1020D7}"/>
    <cellStyle name="標準 2 2 2" xfId="3" xr:uid="{7B092862-D8B4-4473-97E0-E5AFFF1CA329}"/>
    <cellStyle name="標準 3" xfId="4" xr:uid="{630E030C-0712-4128-9BCF-F74E5B23BC61}"/>
  </cellStyles>
  <dxfs count="26">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s>
  <tableStyles count="0" defaultTableStyle="TableStyleMedium2" defaultPivotStyle="PivotStyleLight16"/>
  <colors>
    <mruColors>
      <color rgb="FFFFFFCC"/>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1282F-5D4A-4E21-AAE4-B2EAB26EBE1F}">
  <sheetPr>
    <tabColor theme="0"/>
    <pageSetUpPr fitToPage="1"/>
  </sheetPr>
  <dimension ref="A1:G24"/>
  <sheetViews>
    <sheetView zoomScaleNormal="100" workbookViewId="0">
      <selection activeCell="C4" sqref="C4"/>
    </sheetView>
  </sheetViews>
  <sheetFormatPr defaultRowHeight="18.75"/>
  <cols>
    <col min="1" max="1" width="15.75" customWidth="1"/>
    <col min="2" max="5" width="15.625" customWidth="1"/>
    <col min="6" max="6" width="22.25" customWidth="1"/>
    <col min="7" max="7" width="19" customWidth="1"/>
  </cols>
  <sheetData>
    <row r="1" spans="1:7" ht="19.5">
      <c r="A1" s="32" t="s">
        <v>816</v>
      </c>
      <c r="G1" s="44"/>
    </row>
    <row r="2" spans="1:7">
      <c r="A2" t="s">
        <v>282</v>
      </c>
    </row>
    <row r="3" spans="1:7" ht="72" customHeight="1">
      <c r="A3" s="26" t="s">
        <v>0</v>
      </c>
      <c r="B3" s="27" t="s">
        <v>147</v>
      </c>
      <c r="C3" s="25" t="s">
        <v>274</v>
      </c>
      <c r="D3" s="25" t="s">
        <v>837</v>
      </c>
      <c r="E3" s="25" t="s">
        <v>279</v>
      </c>
      <c r="F3" s="124" t="s">
        <v>838</v>
      </c>
      <c r="G3" s="1" t="s">
        <v>154</v>
      </c>
    </row>
    <row r="4" spans="1:7" ht="18" customHeight="1">
      <c r="A4" s="26" t="s">
        <v>275</v>
      </c>
      <c r="B4" s="2">
        <f>COUNTA(●共通!$A$5:$A$101)</f>
        <v>97</v>
      </c>
      <c r="C4" s="125">
        <f>COUNTIF(●共通!$F$5:$F$101,"〇")</f>
        <v>0</v>
      </c>
      <c r="D4" s="125">
        <f>COUNTIF(●共通!$F$5:$F$101,"△")</f>
        <v>0</v>
      </c>
      <c r="E4" s="125">
        <f>COUNTIF(●共通!$F$5:$F$101,"×")</f>
        <v>0</v>
      </c>
      <c r="F4" s="126">
        <f>SUM(●共通!H5:H101)</f>
        <v>0</v>
      </c>
      <c r="G4" s="2"/>
    </row>
    <row r="5" spans="1:7" ht="18" customHeight="1">
      <c r="A5" s="26" t="s">
        <v>276</v>
      </c>
      <c r="B5" s="2">
        <f>COUNTA(●人事!$A$5:$A$97)</f>
        <v>93</v>
      </c>
      <c r="C5" s="125">
        <f>COUNTIF(●人事!$F$5:$F$97,"〇")</f>
        <v>0</v>
      </c>
      <c r="D5" s="125">
        <f>COUNTIF(●人事!$F$5:$F$97,"△")</f>
        <v>0</v>
      </c>
      <c r="E5" s="125">
        <f>COUNTIF(●人事!$F$5:$F$97,"×")</f>
        <v>0</v>
      </c>
      <c r="F5" s="126">
        <f>SUM(●人事!H5:H97)</f>
        <v>0</v>
      </c>
      <c r="G5" s="2"/>
    </row>
    <row r="6" spans="1:7" ht="18" customHeight="1">
      <c r="A6" s="26" t="s">
        <v>277</v>
      </c>
      <c r="B6" s="2">
        <f>COUNTA(●給与!$A$5:$A$219)</f>
        <v>215</v>
      </c>
      <c r="C6" s="125">
        <f>COUNTIF(●給与!$F$5:$F$219,"〇")</f>
        <v>0</v>
      </c>
      <c r="D6" s="125">
        <f>COUNTIF(●給与!$F$5:$F$219,"△")</f>
        <v>0</v>
      </c>
      <c r="E6" s="125">
        <f>COUNTIF(●給与!$F$5:$F$219,"×")</f>
        <v>0</v>
      </c>
      <c r="F6" s="126">
        <f>SUM(●給与!H5:H219)</f>
        <v>0</v>
      </c>
      <c r="G6" s="2"/>
    </row>
    <row r="7" spans="1:7" ht="18" customHeight="1" thickBot="1">
      <c r="A7" s="106" t="s">
        <v>278</v>
      </c>
      <c r="B7" s="107">
        <f>COUNTA(●勤怠!$A$5:$A$301)</f>
        <v>297</v>
      </c>
      <c r="C7" s="127">
        <f>COUNTIF(●勤怠!$F$5:$F$301,"〇")</f>
        <v>0</v>
      </c>
      <c r="D7" s="127">
        <f>COUNTIF(●勤怠!$F$5:$F$301,"△")</f>
        <v>0</v>
      </c>
      <c r="E7" s="127">
        <f>COUNTIF(●勤怠!$F$5:$F$301,"×")</f>
        <v>0</v>
      </c>
      <c r="F7" s="128">
        <f>SUM(●勤怠!H6:H301)</f>
        <v>0</v>
      </c>
      <c r="G7" s="107"/>
    </row>
    <row r="8" spans="1:7" ht="18" customHeight="1">
      <c r="A8" s="103" t="s">
        <v>778</v>
      </c>
      <c r="B8" s="104">
        <f>SUM(B4:B7)</f>
        <v>702</v>
      </c>
      <c r="C8" s="129">
        <f t="shared" ref="C8:F8" si="0">SUM(C4:C7)</f>
        <v>0</v>
      </c>
      <c r="D8" s="129">
        <f t="shared" si="0"/>
        <v>0</v>
      </c>
      <c r="E8" s="129">
        <f t="shared" si="0"/>
        <v>0</v>
      </c>
      <c r="F8" s="130">
        <f t="shared" si="0"/>
        <v>0</v>
      </c>
      <c r="G8" s="104"/>
    </row>
    <row r="9" spans="1:7">
      <c r="C9" s="123"/>
      <c r="D9" s="123"/>
      <c r="E9" s="123"/>
      <c r="F9" s="123"/>
    </row>
    <row r="10" spans="1:7">
      <c r="A10" t="s">
        <v>284</v>
      </c>
      <c r="C10" s="123"/>
      <c r="D10" s="123"/>
      <c r="E10" s="123"/>
      <c r="F10" s="123"/>
    </row>
    <row r="11" spans="1:7" ht="47.25">
      <c r="A11" s="26" t="s">
        <v>0</v>
      </c>
      <c r="B11" s="27" t="s">
        <v>147</v>
      </c>
      <c r="C11" s="25" t="s">
        <v>274</v>
      </c>
      <c r="D11" s="25" t="s">
        <v>837</v>
      </c>
      <c r="E11" s="25" t="s">
        <v>279</v>
      </c>
      <c r="F11" s="124" t="s">
        <v>838</v>
      </c>
      <c r="G11" s="1" t="s">
        <v>154</v>
      </c>
    </row>
    <row r="12" spans="1:7" ht="18" customHeight="1">
      <c r="A12" s="26" t="s">
        <v>275</v>
      </c>
      <c r="B12" s="2">
        <f>COUNTIF(●共通!$E$5:$E$101,"●")</f>
        <v>49</v>
      </c>
      <c r="C12" s="125">
        <f>COUNTIFS(●共通!$E$5:$E$101,"●",●共通!$F$5:$F$101,"〇")</f>
        <v>0</v>
      </c>
      <c r="D12" s="125">
        <f>COUNTIFS(●共通!$E$5:$E$101,"●",●共通!$F$5:$F$101,"△")</f>
        <v>0</v>
      </c>
      <c r="E12" s="125">
        <f>COUNTIFS(●共通!$E$5:$E$101,"●",●共通!$F$5:$F$101,"×")</f>
        <v>0</v>
      </c>
      <c r="F12" s="126">
        <f>SUMIFS(●共通!$H$5:$H$101,●共通!$E$5:$E$101,"●")</f>
        <v>0</v>
      </c>
      <c r="G12" s="2"/>
    </row>
    <row r="13" spans="1:7" ht="18" customHeight="1">
      <c r="A13" s="26" t="s">
        <v>276</v>
      </c>
      <c r="B13" s="2">
        <f>COUNTIF(●人事!$E$5:$E$97,"●")</f>
        <v>33</v>
      </c>
      <c r="C13" s="125">
        <f>COUNTIFS(●人事!$E$5:$E$97,"●",●人事!$F$5:$F$97,"〇")</f>
        <v>0</v>
      </c>
      <c r="D13" s="125">
        <f>COUNTIFS(●人事!$E$5:$E$97,"●",●人事!$F$5:$F$97,"△")</f>
        <v>0</v>
      </c>
      <c r="E13" s="125">
        <f>COUNTIFS(●人事!$E$5:$E$97,"●",●人事!$F$5:$F$97,"×")</f>
        <v>0</v>
      </c>
      <c r="F13" s="126">
        <f>SUMIFS(●人事!$H$5:$H$97,●人事!$E$5:$E$97,"●")</f>
        <v>0</v>
      </c>
      <c r="G13" s="2"/>
    </row>
    <row r="14" spans="1:7" ht="18" customHeight="1">
      <c r="A14" s="26" t="s">
        <v>277</v>
      </c>
      <c r="B14" s="2">
        <f>COUNTIF(●給与!$E$5:$E$219,"●")</f>
        <v>118</v>
      </c>
      <c r="C14" s="125">
        <f>COUNTIFS(●給与!$E$5:$E$219,"●",●給与!$F$5:$F$219,"〇")</f>
        <v>0</v>
      </c>
      <c r="D14" s="125">
        <f>COUNTIFS(●給与!$E$5:$E$219,"●",●給与!$F$5:$F$219,"△")</f>
        <v>0</v>
      </c>
      <c r="E14" s="125">
        <f>COUNTIFS(●給与!$E$5:$E$219,"●",●給与!$F$5:$F$219,"×")</f>
        <v>0</v>
      </c>
      <c r="F14" s="126">
        <f>SUMIFS(●給与!$H$5:$H$219,●給与!$E$5:$E$219,"●")</f>
        <v>0</v>
      </c>
      <c r="G14" s="2"/>
    </row>
    <row r="15" spans="1:7" ht="18" customHeight="1" thickBot="1">
      <c r="A15" s="106" t="s">
        <v>278</v>
      </c>
      <c r="B15" s="107">
        <f>COUNTIF(●勤怠!$E$5:$E$301,"●")</f>
        <v>206</v>
      </c>
      <c r="C15" s="127">
        <f>COUNTIFS(●勤怠!$E$5:$E$301,"●",●勤怠!$F$5:$F$301,"〇")</f>
        <v>0</v>
      </c>
      <c r="D15" s="127">
        <f>COUNTIFS(●勤怠!$E$5:$E$301,"●",●勤怠!$F$5:$F$301,"△")</f>
        <v>0</v>
      </c>
      <c r="E15" s="127">
        <f>COUNTIFS(●勤怠!$E$5:$E$301,"●",●勤怠!$F$5:$F$301,"×")</f>
        <v>0</v>
      </c>
      <c r="F15" s="128">
        <f>SUMIFS(●勤怠!$H$5:$H$301,●勤怠!$E$5:$E$301,"●")</f>
        <v>0</v>
      </c>
      <c r="G15" s="107"/>
    </row>
    <row r="16" spans="1:7" ht="18" customHeight="1">
      <c r="A16" s="103" t="s">
        <v>778</v>
      </c>
      <c r="B16" s="104">
        <f>SUM(B12:B15)</f>
        <v>406</v>
      </c>
      <c r="C16" s="129">
        <f t="shared" ref="C16" si="1">SUM(C12:C15)</f>
        <v>0</v>
      </c>
      <c r="D16" s="129">
        <f t="shared" ref="D16" si="2">SUM(D12:D15)</f>
        <v>0</v>
      </c>
      <c r="E16" s="129">
        <f t="shared" ref="E16" si="3">SUM(E12:E15)</f>
        <v>0</v>
      </c>
      <c r="F16" s="130">
        <f t="shared" ref="F16" si="4">SUM(F12:F15)</f>
        <v>0</v>
      </c>
      <c r="G16" s="104"/>
    </row>
    <row r="17" spans="1:7">
      <c r="C17" s="123"/>
      <c r="D17" s="123"/>
      <c r="E17" s="123"/>
      <c r="F17" s="123"/>
    </row>
    <row r="18" spans="1:7">
      <c r="A18" t="s">
        <v>283</v>
      </c>
      <c r="C18" s="123"/>
      <c r="D18" s="123"/>
      <c r="E18" s="123"/>
      <c r="F18" s="123"/>
    </row>
    <row r="19" spans="1:7" ht="47.25">
      <c r="A19" s="26" t="s">
        <v>0</v>
      </c>
      <c r="B19" s="27" t="s">
        <v>147</v>
      </c>
      <c r="C19" s="25" t="s">
        <v>274</v>
      </c>
      <c r="D19" s="25" t="s">
        <v>837</v>
      </c>
      <c r="E19" s="25" t="s">
        <v>279</v>
      </c>
      <c r="F19" s="124" t="s">
        <v>838</v>
      </c>
      <c r="G19" s="1" t="s">
        <v>154</v>
      </c>
    </row>
    <row r="20" spans="1:7" ht="18" customHeight="1">
      <c r="A20" s="26" t="s">
        <v>275</v>
      </c>
      <c r="B20" s="2">
        <f>COUNTIF(●共通!$E$5:$E$101,"")</f>
        <v>48</v>
      </c>
      <c r="C20" s="125">
        <f>COUNTIFS(●共通!$E$5:$E$101,"",●共通!$F$5:$F$101,"〇")</f>
        <v>0</v>
      </c>
      <c r="D20" s="125">
        <f>COUNTIFS(●共通!$E$5:$E$101,"",●共通!$F$5:$F$101,"△")</f>
        <v>0</v>
      </c>
      <c r="E20" s="125">
        <f>COUNTIFS(●共通!$E$5:$E$101,"",●共通!$F$5:$F$101,"×")</f>
        <v>0</v>
      </c>
      <c r="F20" s="126">
        <f>SUMIFS(●共通!$H$5:$H$101,●共通!$E$5:$E$101,"")</f>
        <v>0</v>
      </c>
      <c r="G20" s="2"/>
    </row>
    <row r="21" spans="1:7" ht="18" customHeight="1">
      <c r="A21" s="26" t="s">
        <v>276</v>
      </c>
      <c r="B21" s="2">
        <f>COUNTIF(●人事!$E$5:$E$97,"")</f>
        <v>60</v>
      </c>
      <c r="C21" s="2">
        <f>COUNTIFS(●人事!$E$5:$E$97,"",●人事!$F$5:$F$97,"〇")</f>
        <v>0</v>
      </c>
      <c r="D21" s="2">
        <f>COUNTIFS(●人事!$E$5:$E$97,"",●人事!$F$5:$F$97,"△")</f>
        <v>0</v>
      </c>
      <c r="E21" s="2">
        <f>COUNTIFS(●人事!$E$5:$E$97,"",●人事!$F$5:$F$97,"×")</f>
        <v>0</v>
      </c>
      <c r="F21" s="42">
        <f>SUMIFS(●人事!$H$5:$H$97,●人事!$E$5:$E$97,"")</f>
        <v>0</v>
      </c>
      <c r="G21" s="2"/>
    </row>
    <row r="22" spans="1:7" ht="18" customHeight="1">
      <c r="A22" s="26" t="s">
        <v>277</v>
      </c>
      <c r="B22" s="2">
        <f>COUNTIF(●給与!$E$5:$E$219,"")</f>
        <v>97</v>
      </c>
      <c r="C22" s="2">
        <f>COUNTIFS(●給与!$E$5:$E$219,"",●給与!$F$5:$F$219,"〇")</f>
        <v>0</v>
      </c>
      <c r="D22" s="2">
        <f>COUNTIFS(●給与!$E$5:$E$219,"",●給与!$F$5:$F$219,"△")</f>
        <v>0</v>
      </c>
      <c r="E22" s="2">
        <f>COUNTIFS(●給与!$E$5:$E$219,"",●給与!$F$5:$F$219,"×")</f>
        <v>0</v>
      </c>
      <c r="F22" s="42">
        <f>SUMIFS(●給与!$H$5:$H$219,●給与!$E$5:$E$219,"")</f>
        <v>0</v>
      </c>
      <c r="G22" s="2"/>
    </row>
    <row r="23" spans="1:7" ht="18" customHeight="1" thickBot="1">
      <c r="A23" s="106" t="s">
        <v>278</v>
      </c>
      <c r="B23" s="107">
        <f>COUNTIF(●勤怠!$E$5:$E$301,"")</f>
        <v>91</v>
      </c>
      <c r="C23" s="107">
        <f>COUNTIFS(●勤怠!$E$5:$E$301,"",●勤怠!$F$5:$F$301,"〇")</f>
        <v>0</v>
      </c>
      <c r="D23" s="107">
        <f>COUNTIFS(●勤怠!$E$5:$E$301,"",●勤怠!$F$5:$F$301,"△")</f>
        <v>0</v>
      </c>
      <c r="E23" s="107">
        <f>COUNTIFS(●勤怠!$E$5:$E$301,"",●勤怠!$F$5:$F$301,"×")</f>
        <v>0</v>
      </c>
      <c r="F23" s="108">
        <f>SUMIFS(●勤怠!$H$5:$H$301,●勤怠!$E$5:$E$301,"")</f>
        <v>0</v>
      </c>
      <c r="G23" s="107"/>
    </row>
    <row r="24" spans="1:7" ht="18" customHeight="1">
      <c r="A24" s="103" t="s">
        <v>778</v>
      </c>
      <c r="B24" s="104">
        <f>SUM(B20:B23)</f>
        <v>296</v>
      </c>
      <c r="C24" s="104">
        <f t="shared" ref="C24" si="5">SUM(C20:C23)</f>
        <v>0</v>
      </c>
      <c r="D24" s="104">
        <f t="shared" ref="D24" si="6">SUM(D20:D23)</f>
        <v>0</v>
      </c>
      <c r="E24" s="104">
        <f t="shared" ref="E24" si="7">SUM(E20:E23)</f>
        <v>0</v>
      </c>
      <c r="F24" s="105">
        <f t="shared" ref="F24" si="8">SUM(F20:F23)</f>
        <v>0</v>
      </c>
      <c r="G24" s="104"/>
    </row>
  </sheetData>
  <sheetProtection algorithmName="SHA-512" hashValue="fGTej/z72kRnK+u47EfZ0eQ++r/tE9v4zSY2RjqGFKRFtgvEGW8AE4UmZmZ+kIyXoN1aztnI7+IJVxlSSw9VIQ==" saltValue="4aCUxG43p/xs029kYC48/w==" spinCount="100000" sheet="1" objects="1" scenarios="1"/>
  <phoneticPr fontId="1"/>
  <pageMargins left="0.9055118110236221" right="0.51181102362204722" top="0.74803149606299213" bottom="0.74803149606299213" header="0.31496062992125984" footer="0.31496062992125984"/>
  <pageSetup paperSize="9" scale="90" orientation="landscape" r:id="rId1"/>
  <headerFooter>
    <oddFooter>&amp;P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3D446-FDEC-40EC-889C-987EF2B069A2}">
  <sheetPr>
    <tabColor rgb="FFFFC000"/>
    <pageSetUpPr fitToPage="1"/>
  </sheetPr>
  <dimension ref="A1:H101"/>
  <sheetViews>
    <sheetView tabSelected="1" view="pageBreakPreview" zoomScaleNormal="100" zoomScaleSheetLayoutView="100" workbookViewId="0">
      <selection activeCell="A2" sqref="A2"/>
    </sheetView>
  </sheetViews>
  <sheetFormatPr defaultRowHeight="18.75"/>
  <cols>
    <col min="1" max="1" width="5.25" style="21" customWidth="1"/>
    <col min="2" max="2" width="17" customWidth="1"/>
    <col min="3" max="3" width="14.5" customWidth="1"/>
    <col min="4" max="4" width="82.875" style="3" customWidth="1"/>
    <col min="5" max="5" width="7.125" style="3" customWidth="1"/>
    <col min="6" max="6" width="8" style="4" customWidth="1"/>
    <col min="7" max="7" width="28" style="4" customWidth="1"/>
    <col min="8" max="8" width="19.375" style="41" customWidth="1"/>
  </cols>
  <sheetData>
    <row r="1" spans="1:8" ht="19.5">
      <c r="A1" s="32" t="s">
        <v>817</v>
      </c>
      <c r="H1" s="44"/>
    </row>
    <row r="2" spans="1:8" ht="52.5" customHeight="1">
      <c r="A2" s="131"/>
      <c r="B2" s="132"/>
      <c r="C2" s="132"/>
      <c r="D2" s="98"/>
      <c r="E2" s="98"/>
      <c r="F2" s="176" t="s">
        <v>835</v>
      </c>
      <c r="G2" s="176"/>
      <c r="H2" s="176"/>
    </row>
    <row r="3" spans="1:8" ht="21" customHeight="1">
      <c r="A3" s="175" t="s">
        <v>6</v>
      </c>
      <c r="B3" s="175" t="s">
        <v>7</v>
      </c>
      <c r="C3" s="175" t="s">
        <v>8</v>
      </c>
      <c r="D3" s="175" t="s">
        <v>170</v>
      </c>
      <c r="E3" s="180" t="s">
        <v>280</v>
      </c>
      <c r="F3" s="177" t="s">
        <v>172</v>
      </c>
      <c r="G3" s="178"/>
      <c r="H3" s="179"/>
    </row>
    <row r="4" spans="1:8" ht="56.25" customHeight="1">
      <c r="A4" s="175"/>
      <c r="B4" s="175"/>
      <c r="C4" s="175"/>
      <c r="D4" s="175"/>
      <c r="E4" s="181"/>
      <c r="F4" s="33" t="s">
        <v>171</v>
      </c>
      <c r="G4" s="34" t="s">
        <v>173</v>
      </c>
      <c r="H4" s="38" t="s">
        <v>836</v>
      </c>
    </row>
    <row r="5" spans="1:8">
      <c r="A5" s="52">
        <v>1</v>
      </c>
      <c r="B5" s="53" t="s">
        <v>10</v>
      </c>
      <c r="C5" s="133" t="s">
        <v>10</v>
      </c>
      <c r="D5" s="54" t="s">
        <v>257</v>
      </c>
      <c r="E5" s="52" t="s">
        <v>281</v>
      </c>
      <c r="F5" s="55"/>
      <c r="G5" s="168"/>
      <c r="H5" s="56"/>
    </row>
    <row r="6" spans="1:8">
      <c r="A6" s="52">
        <v>2</v>
      </c>
      <c r="B6" s="53" t="s">
        <v>10</v>
      </c>
      <c r="C6" s="133" t="s">
        <v>10</v>
      </c>
      <c r="D6" s="54" t="s">
        <v>286</v>
      </c>
      <c r="E6" s="52" t="s">
        <v>281</v>
      </c>
      <c r="F6" s="55"/>
      <c r="G6" s="168"/>
      <c r="H6" s="56"/>
    </row>
    <row r="7" spans="1:8" ht="33">
      <c r="A7" s="52">
        <v>3</v>
      </c>
      <c r="B7" s="53" t="s">
        <v>10</v>
      </c>
      <c r="C7" s="133" t="s">
        <v>10</v>
      </c>
      <c r="D7" s="54" t="s">
        <v>258</v>
      </c>
      <c r="E7" s="52" t="s">
        <v>281</v>
      </c>
      <c r="F7" s="55"/>
      <c r="G7" s="168"/>
      <c r="H7" s="56"/>
    </row>
    <row r="8" spans="1:8">
      <c r="A8" s="20">
        <v>4</v>
      </c>
      <c r="B8" s="134" t="s">
        <v>10</v>
      </c>
      <c r="C8" s="135" t="s">
        <v>10</v>
      </c>
      <c r="D8" s="45" t="s">
        <v>259</v>
      </c>
      <c r="E8" s="49"/>
      <c r="F8" s="31"/>
      <c r="G8" s="169"/>
      <c r="H8" s="40"/>
    </row>
    <row r="9" spans="1:8" ht="33">
      <c r="A9" s="20">
        <v>5</v>
      </c>
      <c r="B9" s="134" t="s">
        <v>10</v>
      </c>
      <c r="C9" s="135" t="s">
        <v>10</v>
      </c>
      <c r="D9" s="45" t="s">
        <v>329</v>
      </c>
      <c r="E9" s="49"/>
      <c r="F9" s="31"/>
      <c r="G9" s="169"/>
      <c r="H9" s="40"/>
    </row>
    <row r="10" spans="1:8">
      <c r="A10" s="20">
        <v>6</v>
      </c>
      <c r="B10" s="134" t="s">
        <v>10</v>
      </c>
      <c r="C10" s="135" t="s">
        <v>10</v>
      </c>
      <c r="D10" s="46" t="s">
        <v>260</v>
      </c>
      <c r="E10" s="22"/>
      <c r="F10" s="31"/>
      <c r="G10" s="169"/>
      <c r="H10" s="40"/>
    </row>
    <row r="11" spans="1:8" ht="33">
      <c r="A11" s="52">
        <v>7</v>
      </c>
      <c r="B11" s="136" t="s">
        <v>10</v>
      </c>
      <c r="C11" s="133" t="s">
        <v>10</v>
      </c>
      <c r="D11" s="54" t="s">
        <v>330</v>
      </c>
      <c r="E11" s="52" t="s">
        <v>281</v>
      </c>
      <c r="F11" s="55"/>
      <c r="G11" s="168"/>
      <c r="H11" s="56"/>
    </row>
    <row r="12" spans="1:8">
      <c r="A12" s="52">
        <v>8</v>
      </c>
      <c r="B12" s="136" t="s">
        <v>10</v>
      </c>
      <c r="C12" s="133" t="s">
        <v>10</v>
      </c>
      <c r="D12" s="57" t="s">
        <v>261</v>
      </c>
      <c r="E12" s="52" t="s">
        <v>281</v>
      </c>
      <c r="F12" s="55"/>
      <c r="G12" s="168"/>
      <c r="H12" s="56"/>
    </row>
    <row r="13" spans="1:8" ht="33">
      <c r="A13" s="20">
        <v>9</v>
      </c>
      <c r="B13" s="134" t="s">
        <v>10</v>
      </c>
      <c r="C13" s="135" t="s">
        <v>10</v>
      </c>
      <c r="D13" s="45" t="s">
        <v>285</v>
      </c>
      <c r="E13" s="49"/>
      <c r="F13" s="31"/>
      <c r="G13" s="169"/>
      <c r="H13" s="40"/>
    </row>
    <row r="14" spans="1:8">
      <c r="A14" s="52">
        <v>10</v>
      </c>
      <c r="B14" s="136" t="s">
        <v>10</v>
      </c>
      <c r="C14" s="133" t="s">
        <v>10</v>
      </c>
      <c r="D14" s="58" t="s">
        <v>262</v>
      </c>
      <c r="E14" s="52" t="s">
        <v>281</v>
      </c>
      <c r="F14" s="55"/>
      <c r="G14" s="168"/>
      <c r="H14" s="56"/>
    </row>
    <row r="15" spans="1:8" ht="33">
      <c r="A15" s="52">
        <v>11</v>
      </c>
      <c r="B15" s="136" t="s">
        <v>10</v>
      </c>
      <c r="C15" s="133" t="s">
        <v>10</v>
      </c>
      <c r="D15" s="58" t="s">
        <v>839</v>
      </c>
      <c r="E15" s="52" t="s">
        <v>281</v>
      </c>
      <c r="F15" s="55"/>
      <c r="G15" s="168"/>
      <c r="H15" s="56"/>
    </row>
    <row r="16" spans="1:8" s="6" customFormat="1" ht="16.5">
      <c r="A16" s="52">
        <v>12</v>
      </c>
      <c r="B16" s="136" t="s">
        <v>10</v>
      </c>
      <c r="C16" s="133" t="s">
        <v>10</v>
      </c>
      <c r="D16" s="79" t="s">
        <v>787</v>
      </c>
      <c r="E16" s="101" t="s">
        <v>371</v>
      </c>
      <c r="F16" s="55"/>
      <c r="G16" s="168"/>
      <c r="H16" s="56"/>
    </row>
    <row r="17" spans="1:8" s="6" customFormat="1" ht="33">
      <c r="A17" s="52">
        <v>13</v>
      </c>
      <c r="B17" s="136" t="s">
        <v>10</v>
      </c>
      <c r="C17" s="133" t="s">
        <v>10</v>
      </c>
      <c r="D17" s="79" t="s">
        <v>821</v>
      </c>
      <c r="E17" s="101" t="s">
        <v>371</v>
      </c>
      <c r="F17" s="55"/>
      <c r="G17" s="168"/>
      <c r="H17" s="56"/>
    </row>
    <row r="18" spans="1:8" ht="33">
      <c r="A18" s="20">
        <v>14</v>
      </c>
      <c r="B18" s="30" t="s">
        <v>9</v>
      </c>
      <c r="C18" s="30" t="s">
        <v>9</v>
      </c>
      <c r="D18" s="46" t="s">
        <v>263</v>
      </c>
      <c r="E18" s="22"/>
      <c r="F18" s="31"/>
      <c r="G18" s="169"/>
      <c r="H18" s="40"/>
    </row>
    <row r="19" spans="1:8">
      <c r="A19" s="20">
        <v>15</v>
      </c>
      <c r="B19" s="30" t="s">
        <v>9</v>
      </c>
      <c r="C19" s="30" t="s">
        <v>9</v>
      </c>
      <c r="D19" s="46" t="s">
        <v>264</v>
      </c>
      <c r="E19" s="22"/>
      <c r="F19" s="31"/>
      <c r="G19" s="169"/>
      <c r="H19" s="40"/>
    </row>
    <row r="20" spans="1:8" ht="33">
      <c r="A20" s="20">
        <v>16</v>
      </c>
      <c r="B20" s="30" t="s">
        <v>9</v>
      </c>
      <c r="C20" s="30" t="s">
        <v>9</v>
      </c>
      <c r="D20" s="46" t="s">
        <v>265</v>
      </c>
      <c r="E20" s="22"/>
      <c r="F20" s="31"/>
      <c r="G20" s="169"/>
      <c r="H20" s="40"/>
    </row>
    <row r="21" spans="1:8" ht="33">
      <c r="A21" s="20">
        <v>17</v>
      </c>
      <c r="B21" s="30" t="s">
        <v>9</v>
      </c>
      <c r="C21" s="30" t="s">
        <v>9</v>
      </c>
      <c r="D21" s="47" t="s">
        <v>266</v>
      </c>
      <c r="E21" s="50"/>
      <c r="F21" s="31"/>
      <c r="G21" s="169"/>
      <c r="H21" s="40"/>
    </row>
    <row r="22" spans="1:8" ht="33">
      <c r="A22" s="20">
        <v>18</v>
      </c>
      <c r="B22" s="30" t="s">
        <v>9</v>
      </c>
      <c r="C22" s="30" t="s">
        <v>9</v>
      </c>
      <c r="D22" s="46" t="s">
        <v>268</v>
      </c>
      <c r="E22" s="22"/>
      <c r="F22" s="31"/>
      <c r="G22" s="169"/>
      <c r="H22" s="40"/>
    </row>
    <row r="23" spans="1:8" ht="33">
      <c r="A23" s="20">
        <v>19</v>
      </c>
      <c r="B23" s="30" t="s">
        <v>9</v>
      </c>
      <c r="C23" s="30" t="s">
        <v>9</v>
      </c>
      <c r="D23" s="46" t="s">
        <v>287</v>
      </c>
      <c r="E23" s="22"/>
      <c r="F23" s="31"/>
      <c r="G23" s="169"/>
      <c r="H23" s="40"/>
    </row>
    <row r="24" spans="1:8">
      <c r="A24" s="52">
        <v>20</v>
      </c>
      <c r="B24" s="53" t="s">
        <v>9</v>
      </c>
      <c r="C24" s="53" t="s">
        <v>9</v>
      </c>
      <c r="D24" s="54" t="s">
        <v>269</v>
      </c>
      <c r="E24" s="52" t="s">
        <v>281</v>
      </c>
      <c r="F24" s="55"/>
      <c r="G24" s="168"/>
      <c r="H24" s="56"/>
    </row>
    <row r="25" spans="1:8">
      <c r="A25" s="20">
        <v>21</v>
      </c>
      <c r="B25" s="30" t="s">
        <v>9</v>
      </c>
      <c r="C25" s="30" t="s">
        <v>9</v>
      </c>
      <c r="D25" s="46" t="s">
        <v>270</v>
      </c>
      <c r="E25" s="22"/>
      <c r="F25" s="31"/>
      <c r="G25" s="169"/>
      <c r="H25" s="40"/>
    </row>
    <row r="26" spans="1:8" ht="33">
      <c r="A26" s="20">
        <v>22</v>
      </c>
      <c r="B26" s="30" t="s">
        <v>9</v>
      </c>
      <c r="C26" s="30" t="s">
        <v>9</v>
      </c>
      <c r="D26" s="46" t="s">
        <v>833</v>
      </c>
      <c r="E26" s="22"/>
      <c r="F26" s="31"/>
      <c r="G26" s="169"/>
      <c r="H26" s="40"/>
    </row>
    <row r="27" spans="1:8" ht="33">
      <c r="A27" s="20">
        <v>23</v>
      </c>
      <c r="B27" s="30" t="s">
        <v>9</v>
      </c>
      <c r="C27" s="30" t="s">
        <v>9</v>
      </c>
      <c r="D27" s="46" t="s">
        <v>271</v>
      </c>
      <c r="E27" s="22"/>
      <c r="F27" s="31"/>
      <c r="G27" s="169"/>
      <c r="H27" s="40"/>
    </row>
    <row r="28" spans="1:8">
      <c r="A28" s="20">
        <v>24</v>
      </c>
      <c r="B28" s="30" t="s">
        <v>9</v>
      </c>
      <c r="C28" s="30" t="s">
        <v>9</v>
      </c>
      <c r="D28" s="46" t="s">
        <v>272</v>
      </c>
      <c r="E28" s="22"/>
      <c r="F28" s="31"/>
      <c r="G28" s="169"/>
      <c r="H28" s="40"/>
    </row>
    <row r="29" spans="1:8">
      <c r="A29" s="20">
        <v>25</v>
      </c>
      <c r="B29" s="30" t="s">
        <v>9</v>
      </c>
      <c r="C29" s="30" t="s">
        <v>9</v>
      </c>
      <c r="D29" s="46" t="s">
        <v>273</v>
      </c>
      <c r="E29" s="22"/>
      <c r="F29" s="31"/>
      <c r="G29" s="170"/>
      <c r="H29" s="40"/>
    </row>
    <row r="30" spans="1:8">
      <c r="A30" s="20">
        <v>26</v>
      </c>
      <c r="B30" s="30" t="s">
        <v>9</v>
      </c>
      <c r="C30" s="30" t="s">
        <v>9</v>
      </c>
      <c r="D30" s="45" t="s">
        <v>331</v>
      </c>
      <c r="E30" s="49"/>
      <c r="F30" s="31"/>
      <c r="G30" s="169"/>
      <c r="H30" s="40"/>
    </row>
    <row r="31" spans="1:8">
      <c r="A31" s="52">
        <v>27</v>
      </c>
      <c r="B31" s="136" t="s">
        <v>13</v>
      </c>
      <c r="C31" s="137" t="s">
        <v>9</v>
      </c>
      <c r="D31" s="58" t="s">
        <v>823</v>
      </c>
      <c r="E31" s="52" t="s">
        <v>281</v>
      </c>
      <c r="F31" s="55"/>
      <c r="G31" s="168"/>
      <c r="H31" s="56"/>
    </row>
    <row r="32" spans="1:8" ht="33">
      <c r="A32" s="52">
        <v>28</v>
      </c>
      <c r="B32" s="136" t="s">
        <v>13</v>
      </c>
      <c r="C32" s="137" t="s">
        <v>9</v>
      </c>
      <c r="D32" s="58" t="s">
        <v>824</v>
      </c>
      <c r="E32" s="52" t="s">
        <v>281</v>
      </c>
      <c r="F32" s="55"/>
      <c r="G32" s="168"/>
      <c r="H32" s="56"/>
    </row>
    <row r="33" spans="1:8" ht="33">
      <c r="A33" s="52">
        <v>29</v>
      </c>
      <c r="B33" s="136" t="s">
        <v>13</v>
      </c>
      <c r="C33" s="137" t="s">
        <v>155</v>
      </c>
      <c r="D33" s="58" t="s">
        <v>288</v>
      </c>
      <c r="E33" s="52" t="s">
        <v>281</v>
      </c>
      <c r="F33" s="55"/>
      <c r="G33" s="168"/>
      <c r="H33" s="56"/>
    </row>
    <row r="34" spans="1:8" ht="66">
      <c r="A34" s="52">
        <v>30</v>
      </c>
      <c r="B34" s="136" t="s">
        <v>13</v>
      </c>
      <c r="C34" s="137" t="s">
        <v>155</v>
      </c>
      <c r="D34" s="58" t="s">
        <v>289</v>
      </c>
      <c r="E34" s="52" t="s">
        <v>281</v>
      </c>
      <c r="F34" s="55"/>
      <c r="G34" s="168"/>
      <c r="H34" s="56"/>
    </row>
    <row r="35" spans="1:8" ht="33">
      <c r="A35" s="52">
        <v>31</v>
      </c>
      <c r="B35" s="136" t="s">
        <v>13</v>
      </c>
      <c r="C35" s="137" t="s">
        <v>155</v>
      </c>
      <c r="D35" s="59" t="s">
        <v>267</v>
      </c>
      <c r="E35" s="52" t="s">
        <v>281</v>
      </c>
      <c r="F35" s="55"/>
      <c r="G35" s="168"/>
      <c r="H35" s="56"/>
    </row>
    <row r="36" spans="1:8" ht="33">
      <c r="A36" s="52">
        <v>32</v>
      </c>
      <c r="B36" s="136" t="s">
        <v>13</v>
      </c>
      <c r="C36" s="137" t="s">
        <v>155</v>
      </c>
      <c r="D36" s="54" t="s">
        <v>332</v>
      </c>
      <c r="E36" s="52" t="s">
        <v>281</v>
      </c>
      <c r="F36" s="55"/>
      <c r="G36" s="168"/>
      <c r="H36" s="56"/>
    </row>
    <row r="37" spans="1:8">
      <c r="A37" s="52">
        <v>33</v>
      </c>
      <c r="B37" s="53" t="s">
        <v>11</v>
      </c>
      <c r="C37" s="137" t="s">
        <v>155</v>
      </c>
      <c r="D37" s="138" t="s">
        <v>290</v>
      </c>
      <c r="E37" s="52" t="s">
        <v>281</v>
      </c>
      <c r="F37" s="55"/>
      <c r="G37" s="168"/>
      <c r="H37" s="56"/>
    </row>
    <row r="38" spans="1:8" ht="33">
      <c r="A38" s="52">
        <v>34</v>
      </c>
      <c r="B38" s="53" t="s">
        <v>11</v>
      </c>
      <c r="C38" s="137" t="s">
        <v>155</v>
      </c>
      <c r="D38" s="54" t="s">
        <v>333</v>
      </c>
      <c r="E38" s="52" t="s">
        <v>281</v>
      </c>
      <c r="F38" s="55"/>
      <c r="G38" s="168"/>
      <c r="H38" s="56"/>
    </row>
    <row r="39" spans="1:8" ht="33">
      <c r="A39" s="52">
        <v>35</v>
      </c>
      <c r="B39" s="53" t="s">
        <v>11</v>
      </c>
      <c r="C39" s="137" t="s">
        <v>155</v>
      </c>
      <c r="D39" s="58" t="s">
        <v>830</v>
      </c>
      <c r="E39" s="52" t="s">
        <v>281</v>
      </c>
      <c r="F39" s="55"/>
      <c r="G39" s="168"/>
      <c r="H39" s="56"/>
    </row>
    <row r="40" spans="1:8" ht="33">
      <c r="A40" s="52">
        <v>36</v>
      </c>
      <c r="B40" s="53" t="s">
        <v>9</v>
      </c>
      <c r="C40" s="136" t="s">
        <v>14</v>
      </c>
      <c r="D40" s="58" t="s">
        <v>781</v>
      </c>
      <c r="E40" s="52" t="s">
        <v>281</v>
      </c>
      <c r="F40" s="55"/>
      <c r="G40" s="168"/>
      <c r="H40" s="56"/>
    </row>
    <row r="41" spans="1:8">
      <c r="A41" s="20">
        <v>37</v>
      </c>
      <c r="B41" s="30" t="s">
        <v>9</v>
      </c>
      <c r="C41" s="134" t="s">
        <v>14</v>
      </c>
      <c r="D41" s="45" t="s">
        <v>783</v>
      </c>
      <c r="E41" s="49"/>
      <c r="F41" s="31"/>
      <c r="G41" s="169"/>
      <c r="H41" s="40"/>
    </row>
    <row r="42" spans="1:8" ht="33">
      <c r="A42" s="20">
        <v>38</v>
      </c>
      <c r="B42" s="30" t="s">
        <v>9</v>
      </c>
      <c r="C42" s="134" t="s">
        <v>14</v>
      </c>
      <c r="D42" s="45" t="s">
        <v>782</v>
      </c>
      <c r="E42" s="49"/>
      <c r="F42" s="31"/>
      <c r="G42" s="169"/>
      <c r="H42" s="40"/>
    </row>
    <row r="43" spans="1:8" ht="33">
      <c r="A43" s="20">
        <v>39</v>
      </c>
      <c r="B43" s="30" t="s">
        <v>9</v>
      </c>
      <c r="C43" s="134" t="s">
        <v>14</v>
      </c>
      <c r="D43" s="45" t="s">
        <v>784</v>
      </c>
      <c r="E43" s="49"/>
      <c r="F43" s="31"/>
      <c r="G43" s="169"/>
      <c r="H43" s="40"/>
    </row>
    <row r="44" spans="1:8" ht="33">
      <c r="A44" s="20">
        <v>40</v>
      </c>
      <c r="B44" s="30" t="s">
        <v>9</v>
      </c>
      <c r="C44" s="134" t="s">
        <v>14</v>
      </c>
      <c r="D44" s="45" t="s">
        <v>785</v>
      </c>
      <c r="E44" s="49"/>
      <c r="F44" s="31"/>
      <c r="G44" s="169"/>
      <c r="H44" s="40"/>
    </row>
    <row r="45" spans="1:8">
      <c r="A45" s="20">
        <v>41</v>
      </c>
      <c r="B45" s="30" t="s">
        <v>9</v>
      </c>
      <c r="C45" s="134" t="s">
        <v>14</v>
      </c>
      <c r="D45" s="45" t="s">
        <v>15</v>
      </c>
      <c r="E45" s="49"/>
      <c r="F45" s="31"/>
      <c r="G45" s="169"/>
      <c r="H45" s="40"/>
    </row>
    <row r="46" spans="1:8" ht="33">
      <c r="A46" s="52">
        <v>42</v>
      </c>
      <c r="B46" s="53" t="s">
        <v>11</v>
      </c>
      <c r="C46" s="137" t="s">
        <v>156</v>
      </c>
      <c r="D46" s="54" t="s">
        <v>786</v>
      </c>
      <c r="E46" s="52" t="s">
        <v>281</v>
      </c>
      <c r="F46" s="55"/>
      <c r="G46" s="168"/>
      <c r="H46" s="56"/>
    </row>
    <row r="47" spans="1:8" ht="33">
      <c r="A47" s="52">
        <v>43</v>
      </c>
      <c r="B47" s="53" t="s">
        <v>11</v>
      </c>
      <c r="C47" s="137" t="s">
        <v>156</v>
      </c>
      <c r="D47" s="54" t="s">
        <v>291</v>
      </c>
      <c r="E47" s="52" t="s">
        <v>281</v>
      </c>
      <c r="F47" s="55"/>
      <c r="G47" s="168"/>
      <c r="H47" s="56"/>
    </row>
    <row r="48" spans="1:8">
      <c r="A48" s="52">
        <v>44</v>
      </c>
      <c r="B48" s="53" t="s">
        <v>11</v>
      </c>
      <c r="C48" s="137" t="s">
        <v>157</v>
      </c>
      <c r="D48" s="54" t="s">
        <v>159</v>
      </c>
      <c r="E48" s="52" t="s">
        <v>281</v>
      </c>
      <c r="F48" s="55"/>
      <c r="G48" s="168"/>
      <c r="H48" s="56"/>
    </row>
    <row r="49" spans="1:8" ht="33">
      <c r="A49" s="52">
        <v>45</v>
      </c>
      <c r="B49" s="53" t="s">
        <v>11</v>
      </c>
      <c r="C49" s="137" t="s">
        <v>157</v>
      </c>
      <c r="D49" s="54" t="s">
        <v>12</v>
      </c>
      <c r="E49" s="52" t="s">
        <v>281</v>
      </c>
      <c r="F49" s="55"/>
      <c r="G49" s="168"/>
      <c r="H49" s="56"/>
    </row>
    <row r="50" spans="1:8" ht="33">
      <c r="A50" s="52">
        <v>46</v>
      </c>
      <c r="B50" s="53" t="s">
        <v>11</v>
      </c>
      <c r="C50" s="137" t="s">
        <v>157</v>
      </c>
      <c r="D50" s="54" t="s">
        <v>292</v>
      </c>
      <c r="E50" s="52" t="s">
        <v>281</v>
      </c>
      <c r="F50" s="55"/>
      <c r="G50" s="168"/>
      <c r="H50" s="56"/>
    </row>
    <row r="51" spans="1:8" ht="33">
      <c r="A51" s="20">
        <v>47</v>
      </c>
      <c r="B51" s="30" t="s">
        <v>11</v>
      </c>
      <c r="C51" s="139" t="s">
        <v>157</v>
      </c>
      <c r="D51" s="46" t="s">
        <v>160</v>
      </c>
      <c r="E51" s="22"/>
      <c r="F51" s="31"/>
      <c r="G51" s="169"/>
      <c r="H51" s="40"/>
    </row>
    <row r="52" spans="1:8">
      <c r="A52" s="20">
        <v>48</v>
      </c>
      <c r="B52" s="30" t="s">
        <v>11</v>
      </c>
      <c r="C52" s="139" t="s">
        <v>157</v>
      </c>
      <c r="D52" s="140" t="s">
        <v>293</v>
      </c>
      <c r="E52" s="141"/>
      <c r="F52" s="31"/>
      <c r="G52" s="169"/>
      <c r="H52" s="40"/>
    </row>
    <row r="53" spans="1:8">
      <c r="A53" s="20">
        <v>49</v>
      </c>
      <c r="B53" s="30" t="s">
        <v>11</v>
      </c>
      <c r="C53" s="139" t="s">
        <v>157</v>
      </c>
      <c r="D53" s="140" t="s">
        <v>294</v>
      </c>
      <c r="E53" s="141"/>
      <c r="F53" s="31"/>
      <c r="G53" s="169"/>
      <c r="H53" s="40"/>
    </row>
    <row r="54" spans="1:8">
      <c r="A54" s="52">
        <v>50</v>
      </c>
      <c r="B54" s="53" t="s">
        <v>11</v>
      </c>
      <c r="C54" s="137" t="s">
        <v>157</v>
      </c>
      <c r="D54" s="138" t="s">
        <v>158</v>
      </c>
      <c r="E54" s="52" t="s">
        <v>281</v>
      </c>
      <c r="F54" s="55"/>
      <c r="G54" s="168"/>
      <c r="H54" s="56"/>
    </row>
    <row r="55" spans="1:8">
      <c r="A55" s="52">
        <v>51</v>
      </c>
      <c r="B55" s="53" t="s">
        <v>11</v>
      </c>
      <c r="C55" s="137" t="s">
        <v>157</v>
      </c>
      <c r="D55" s="138" t="s">
        <v>295</v>
      </c>
      <c r="E55" s="52" t="s">
        <v>281</v>
      </c>
      <c r="F55" s="55"/>
      <c r="G55" s="168"/>
      <c r="H55" s="56"/>
    </row>
    <row r="56" spans="1:8" s="13" customFormat="1" ht="16.5">
      <c r="A56" s="52">
        <v>52</v>
      </c>
      <c r="B56" s="81" t="s">
        <v>132</v>
      </c>
      <c r="C56" s="81" t="s">
        <v>132</v>
      </c>
      <c r="D56" s="142" t="s">
        <v>296</v>
      </c>
      <c r="E56" s="52" t="s">
        <v>281</v>
      </c>
      <c r="F56" s="55"/>
      <c r="G56" s="171"/>
      <c r="H56" s="61"/>
    </row>
    <row r="57" spans="1:8" s="13" customFormat="1" ht="16.5">
      <c r="A57" s="20">
        <v>53</v>
      </c>
      <c r="B57" s="143" t="s">
        <v>132</v>
      </c>
      <c r="C57" s="143" t="s">
        <v>132</v>
      </c>
      <c r="D57" s="48" t="s">
        <v>297</v>
      </c>
      <c r="E57" s="51"/>
      <c r="F57" s="31"/>
      <c r="G57" s="172"/>
      <c r="H57" s="43"/>
    </row>
    <row r="58" spans="1:8" s="13" customFormat="1" ht="16.5">
      <c r="A58" s="20">
        <v>54</v>
      </c>
      <c r="B58" s="35" t="s">
        <v>132</v>
      </c>
      <c r="C58" s="35" t="s">
        <v>132</v>
      </c>
      <c r="D58" s="48" t="s">
        <v>298</v>
      </c>
      <c r="E58" s="51"/>
      <c r="F58" s="31"/>
      <c r="G58" s="172"/>
      <c r="H58" s="43"/>
    </row>
    <row r="59" spans="1:8" s="13" customFormat="1" ht="16.5">
      <c r="A59" s="20">
        <v>55</v>
      </c>
      <c r="B59" s="35" t="s">
        <v>132</v>
      </c>
      <c r="C59" s="35" t="s">
        <v>132</v>
      </c>
      <c r="D59" s="48" t="s">
        <v>299</v>
      </c>
      <c r="E59" s="51"/>
      <c r="F59" s="31"/>
      <c r="G59" s="172"/>
      <c r="H59" s="43"/>
    </row>
    <row r="60" spans="1:8" s="13" customFormat="1" ht="16.5">
      <c r="A60" s="20">
        <v>56</v>
      </c>
      <c r="B60" s="35" t="s">
        <v>132</v>
      </c>
      <c r="C60" s="35" t="s">
        <v>132</v>
      </c>
      <c r="D60" s="48" t="s">
        <v>300</v>
      </c>
      <c r="E60" s="51"/>
      <c r="F60" s="31"/>
      <c r="G60" s="172"/>
      <c r="H60" s="43"/>
    </row>
    <row r="61" spans="1:8" s="13" customFormat="1" ht="16.5">
      <c r="A61" s="20">
        <v>57</v>
      </c>
      <c r="B61" s="35" t="s">
        <v>132</v>
      </c>
      <c r="C61" s="35" t="s">
        <v>132</v>
      </c>
      <c r="D61" s="48" t="s">
        <v>301</v>
      </c>
      <c r="E61" s="51"/>
      <c r="F61" s="31"/>
      <c r="G61" s="172"/>
      <c r="H61" s="43"/>
    </row>
    <row r="62" spans="1:8" s="13" customFormat="1" ht="16.5">
      <c r="A62" s="20">
        <v>58</v>
      </c>
      <c r="B62" s="35" t="s">
        <v>132</v>
      </c>
      <c r="C62" s="35" t="s">
        <v>132</v>
      </c>
      <c r="D62" s="48" t="s">
        <v>302</v>
      </c>
      <c r="E62" s="51"/>
      <c r="F62" s="31"/>
      <c r="G62" s="172"/>
      <c r="H62" s="43"/>
    </row>
    <row r="63" spans="1:8" s="13" customFormat="1" ht="16.5">
      <c r="A63" s="20">
        <v>59</v>
      </c>
      <c r="B63" s="35" t="s">
        <v>132</v>
      </c>
      <c r="C63" s="35" t="s">
        <v>132</v>
      </c>
      <c r="D63" s="48" t="s">
        <v>303</v>
      </c>
      <c r="E63" s="51"/>
      <c r="F63" s="31"/>
      <c r="G63" s="172"/>
      <c r="H63" s="43"/>
    </row>
    <row r="64" spans="1:8" s="13" customFormat="1" ht="16.5">
      <c r="A64" s="52">
        <v>60</v>
      </c>
      <c r="B64" s="81" t="s">
        <v>132</v>
      </c>
      <c r="C64" s="81" t="s">
        <v>132</v>
      </c>
      <c r="D64" s="142" t="s">
        <v>304</v>
      </c>
      <c r="E64" s="52" t="s">
        <v>281</v>
      </c>
      <c r="F64" s="55"/>
      <c r="G64" s="171"/>
      <c r="H64" s="61"/>
    </row>
    <row r="65" spans="1:8" s="13" customFormat="1" ht="16.5">
      <c r="A65" s="20">
        <v>61</v>
      </c>
      <c r="B65" s="35" t="s">
        <v>132</v>
      </c>
      <c r="C65" s="35" t="s">
        <v>132</v>
      </c>
      <c r="D65" s="48" t="s">
        <v>305</v>
      </c>
      <c r="E65" s="51"/>
      <c r="F65" s="31"/>
      <c r="G65" s="172"/>
      <c r="H65" s="43"/>
    </row>
    <row r="66" spans="1:8" s="13" customFormat="1" ht="16.5">
      <c r="A66" s="20">
        <v>62</v>
      </c>
      <c r="B66" s="35" t="s">
        <v>132</v>
      </c>
      <c r="C66" s="35" t="s">
        <v>132</v>
      </c>
      <c r="D66" s="48" t="s">
        <v>777</v>
      </c>
      <c r="E66" s="51"/>
      <c r="F66" s="31"/>
      <c r="G66" s="172"/>
      <c r="H66" s="43"/>
    </row>
    <row r="67" spans="1:8" s="13" customFormat="1" ht="16.5">
      <c r="A67" s="20">
        <v>63</v>
      </c>
      <c r="B67" s="35" t="s">
        <v>132</v>
      </c>
      <c r="C67" s="35" t="s">
        <v>132</v>
      </c>
      <c r="D67" s="144" t="s">
        <v>306</v>
      </c>
      <c r="E67" s="51"/>
      <c r="F67" s="31"/>
      <c r="G67" s="172"/>
      <c r="H67" s="43"/>
    </row>
    <row r="68" spans="1:8" s="13" customFormat="1" ht="16.5">
      <c r="A68" s="20">
        <v>64</v>
      </c>
      <c r="B68" s="35" t="s">
        <v>132</v>
      </c>
      <c r="C68" s="35" t="s">
        <v>132</v>
      </c>
      <c r="D68" s="144" t="s">
        <v>307</v>
      </c>
      <c r="E68" s="51"/>
      <c r="F68" s="31"/>
      <c r="G68" s="172"/>
      <c r="H68" s="43"/>
    </row>
    <row r="69" spans="1:8" s="13" customFormat="1" ht="16.5">
      <c r="A69" s="20">
        <v>65</v>
      </c>
      <c r="B69" s="143" t="s">
        <v>132</v>
      </c>
      <c r="C69" s="143" t="s">
        <v>132</v>
      </c>
      <c r="D69" s="144" t="s">
        <v>308</v>
      </c>
      <c r="E69" s="51"/>
      <c r="F69" s="31"/>
      <c r="G69" s="172"/>
      <c r="H69" s="43"/>
    </row>
    <row r="70" spans="1:8" s="13" customFormat="1" ht="16.5">
      <c r="A70" s="20">
        <v>66</v>
      </c>
      <c r="B70" s="143" t="s">
        <v>133</v>
      </c>
      <c r="C70" s="143" t="s">
        <v>133</v>
      </c>
      <c r="D70" s="144" t="s">
        <v>309</v>
      </c>
      <c r="E70" s="51"/>
      <c r="F70" s="31"/>
      <c r="G70" s="172"/>
      <c r="H70" s="43"/>
    </row>
    <row r="71" spans="1:8" s="13" customFormat="1" ht="16.5">
      <c r="A71" s="52">
        <v>67</v>
      </c>
      <c r="B71" s="122" t="s">
        <v>133</v>
      </c>
      <c r="C71" s="122" t="s">
        <v>133</v>
      </c>
      <c r="D71" s="145" t="s">
        <v>310</v>
      </c>
      <c r="E71" s="52" t="s">
        <v>281</v>
      </c>
      <c r="F71" s="55"/>
      <c r="G71" s="171"/>
      <c r="H71" s="61"/>
    </row>
    <row r="72" spans="1:8" s="13" customFormat="1" ht="16.5">
      <c r="A72" s="20">
        <v>68</v>
      </c>
      <c r="B72" s="143" t="s">
        <v>133</v>
      </c>
      <c r="C72" s="143" t="s">
        <v>133</v>
      </c>
      <c r="D72" s="144" t="s">
        <v>311</v>
      </c>
      <c r="E72" s="51"/>
      <c r="F72" s="31"/>
      <c r="G72" s="172"/>
      <c r="H72" s="43"/>
    </row>
    <row r="73" spans="1:8" s="13" customFormat="1" ht="16.5">
      <c r="A73" s="20">
        <v>69</v>
      </c>
      <c r="B73" s="143" t="s">
        <v>134</v>
      </c>
      <c r="C73" s="143" t="s">
        <v>134</v>
      </c>
      <c r="D73" s="144" t="s">
        <v>312</v>
      </c>
      <c r="E73" s="51"/>
      <c r="F73" s="31"/>
      <c r="G73" s="172"/>
      <c r="H73" s="43"/>
    </row>
    <row r="74" spans="1:8" s="73" customFormat="1" ht="16.5">
      <c r="A74" s="52">
        <v>70</v>
      </c>
      <c r="B74" s="122" t="s">
        <v>392</v>
      </c>
      <c r="C74" s="122" t="s">
        <v>392</v>
      </c>
      <c r="D74" s="79" t="s">
        <v>393</v>
      </c>
      <c r="E74" s="101" t="s">
        <v>371</v>
      </c>
      <c r="F74" s="55"/>
      <c r="G74" s="168"/>
      <c r="H74" s="56"/>
    </row>
    <row r="75" spans="1:8" s="73" customFormat="1" ht="16.5">
      <c r="A75" s="52">
        <v>71</v>
      </c>
      <c r="B75" s="122" t="s">
        <v>392</v>
      </c>
      <c r="C75" s="122" t="s">
        <v>392</v>
      </c>
      <c r="D75" s="79" t="s">
        <v>394</v>
      </c>
      <c r="E75" s="101" t="s">
        <v>371</v>
      </c>
      <c r="F75" s="55"/>
      <c r="G75" s="168"/>
      <c r="H75" s="56"/>
    </row>
    <row r="76" spans="1:8" s="73" customFormat="1" ht="16.5">
      <c r="A76" s="52">
        <v>72</v>
      </c>
      <c r="B76" s="122" t="s">
        <v>392</v>
      </c>
      <c r="C76" s="122" t="s">
        <v>392</v>
      </c>
      <c r="D76" s="79" t="s">
        <v>395</v>
      </c>
      <c r="E76" s="101" t="s">
        <v>371</v>
      </c>
      <c r="F76" s="55"/>
      <c r="G76" s="168"/>
      <c r="H76" s="56"/>
    </row>
    <row r="77" spans="1:8" s="73" customFormat="1" ht="16.5">
      <c r="A77" s="52">
        <v>73</v>
      </c>
      <c r="B77" s="122" t="s">
        <v>392</v>
      </c>
      <c r="C77" s="122" t="s">
        <v>392</v>
      </c>
      <c r="D77" s="79" t="s">
        <v>396</v>
      </c>
      <c r="E77" s="101" t="s">
        <v>371</v>
      </c>
      <c r="F77" s="55"/>
      <c r="G77" s="168"/>
      <c r="H77" s="56"/>
    </row>
    <row r="78" spans="1:8" s="73" customFormat="1" ht="16.5">
      <c r="A78" s="52">
        <v>74</v>
      </c>
      <c r="B78" s="122" t="s">
        <v>392</v>
      </c>
      <c r="C78" s="122" t="s">
        <v>392</v>
      </c>
      <c r="D78" s="79" t="s">
        <v>397</v>
      </c>
      <c r="E78" s="101" t="s">
        <v>371</v>
      </c>
      <c r="F78" s="55"/>
      <c r="G78" s="168"/>
      <c r="H78" s="56"/>
    </row>
    <row r="79" spans="1:8" s="73" customFormat="1" ht="16.5">
      <c r="A79" s="52">
        <v>75</v>
      </c>
      <c r="B79" s="122" t="s">
        <v>392</v>
      </c>
      <c r="C79" s="122" t="s">
        <v>392</v>
      </c>
      <c r="D79" s="79" t="s">
        <v>398</v>
      </c>
      <c r="E79" s="101" t="s">
        <v>371</v>
      </c>
      <c r="F79" s="55"/>
      <c r="G79" s="168"/>
      <c r="H79" s="56"/>
    </row>
    <row r="80" spans="1:8" s="73" customFormat="1" ht="16.5">
      <c r="A80" s="52">
        <v>76</v>
      </c>
      <c r="B80" s="122" t="s">
        <v>392</v>
      </c>
      <c r="C80" s="122" t="s">
        <v>392</v>
      </c>
      <c r="D80" s="79" t="s">
        <v>399</v>
      </c>
      <c r="E80" s="101" t="s">
        <v>371</v>
      </c>
      <c r="F80" s="55"/>
      <c r="G80" s="168"/>
      <c r="H80" s="56"/>
    </row>
    <row r="81" spans="1:8" s="73" customFormat="1" ht="16.5">
      <c r="A81" s="52">
        <v>77</v>
      </c>
      <c r="B81" s="122" t="s">
        <v>392</v>
      </c>
      <c r="C81" s="122" t="s">
        <v>392</v>
      </c>
      <c r="D81" s="79" t="s">
        <v>400</v>
      </c>
      <c r="E81" s="101" t="s">
        <v>371</v>
      </c>
      <c r="F81" s="55"/>
      <c r="G81" s="168"/>
      <c r="H81" s="56"/>
    </row>
    <row r="82" spans="1:8" s="73" customFormat="1" ht="16.5">
      <c r="A82" s="52">
        <v>78</v>
      </c>
      <c r="B82" s="122" t="s">
        <v>392</v>
      </c>
      <c r="C82" s="122" t="s">
        <v>392</v>
      </c>
      <c r="D82" s="79" t="s">
        <v>401</v>
      </c>
      <c r="E82" s="101" t="s">
        <v>371</v>
      </c>
      <c r="F82" s="55"/>
      <c r="G82" s="168"/>
      <c r="H82" s="56"/>
    </row>
    <row r="83" spans="1:8" s="6" customFormat="1" ht="16.5">
      <c r="A83" s="20">
        <v>79</v>
      </c>
      <c r="B83" s="120" t="s">
        <v>392</v>
      </c>
      <c r="C83" s="120" t="s">
        <v>392</v>
      </c>
      <c r="D83" s="10" t="s">
        <v>402</v>
      </c>
      <c r="E83" s="66"/>
      <c r="F83" s="31"/>
      <c r="G83" s="169"/>
      <c r="H83" s="40"/>
    </row>
    <row r="84" spans="1:8" s="6" customFormat="1" ht="16.5">
      <c r="A84" s="20">
        <v>80</v>
      </c>
      <c r="B84" s="120" t="s">
        <v>392</v>
      </c>
      <c r="C84" s="120" t="s">
        <v>392</v>
      </c>
      <c r="D84" s="10" t="s">
        <v>403</v>
      </c>
      <c r="E84" s="66"/>
      <c r="F84" s="31"/>
      <c r="G84" s="169"/>
      <c r="H84" s="40"/>
    </row>
    <row r="85" spans="1:8" s="6" customFormat="1" ht="16.5">
      <c r="A85" s="20">
        <v>81</v>
      </c>
      <c r="B85" s="120" t="s">
        <v>392</v>
      </c>
      <c r="C85" s="120" t="s">
        <v>392</v>
      </c>
      <c r="D85" s="10" t="s">
        <v>404</v>
      </c>
      <c r="E85" s="66"/>
      <c r="F85" s="31"/>
      <c r="G85" s="169"/>
      <c r="H85" s="40"/>
    </row>
    <row r="86" spans="1:8" s="6" customFormat="1" ht="16.5">
      <c r="A86" s="20">
        <v>82</v>
      </c>
      <c r="B86" s="120" t="s">
        <v>392</v>
      </c>
      <c r="C86" s="120" t="s">
        <v>392</v>
      </c>
      <c r="D86" s="10" t="s">
        <v>405</v>
      </c>
      <c r="E86" s="66"/>
      <c r="F86" s="31"/>
      <c r="G86" s="169"/>
      <c r="H86" s="40"/>
    </row>
    <row r="87" spans="1:8" s="6" customFormat="1" ht="16.5">
      <c r="A87" s="20">
        <v>83</v>
      </c>
      <c r="B87" s="120" t="s">
        <v>392</v>
      </c>
      <c r="C87" s="120" t="s">
        <v>392</v>
      </c>
      <c r="D87" s="10" t="s">
        <v>406</v>
      </c>
      <c r="E87" s="66"/>
      <c r="F87" s="31"/>
      <c r="G87" s="169"/>
      <c r="H87" s="40"/>
    </row>
    <row r="88" spans="1:8" s="6" customFormat="1" ht="16.5">
      <c r="A88" s="20">
        <v>84</v>
      </c>
      <c r="B88" s="120" t="s">
        <v>392</v>
      </c>
      <c r="C88" s="120" t="s">
        <v>392</v>
      </c>
      <c r="D88" s="10" t="s">
        <v>407</v>
      </c>
      <c r="E88" s="66"/>
      <c r="F88" s="31"/>
      <c r="G88" s="169"/>
      <c r="H88" s="40"/>
    </row>
    <row r="89" spans="1:8" s="6" customFormat="1" ht="16.5">
      <c r="A89" s="20">
        <v>85</v>
      </c>
      <c r="B89" s="120" t="s">
        <v>392</v>
      </c>
      <c r="C89" s="120" t="s">
        <v>392</v>
      </c>
      <c r="D89" s="10" t="s">
        <v>408</v>
      </c>
      <c r="E89" s="66"/>
      <c r="F89" s="31"/>
      <c r="G89" s="169"/>
      <c r="H89" s="40"/>
    </row>
    <row r="90" spans="1:8" s="73" customFormat="1" ht="16.5">
      <c r="A90" s="52">
        <v>86</v>
      </c>
      <c r="B90" s="122" t="s">
        <v>392</v>
      </c>
      <c r="C90" s="122" t="s">
        <v>392</v>
      </c>
      <c r="D90" s="79" t="s">
        <v>409</v>
      </c>
      <c r="E90" s="101" t="s">
        <v>371</v>
      </c>
      <c r="F90" s="55"/>
      <c r="G90" s="168"/>
      <c r="H90" s="56"/>
    </row>
    <row r="91" spans="1:8" s="73" customFormat="1" ht="33">
      <c r="A91" s="52">
        <v>87</v>
      </c>
      <c r="B91" s="122" t="s">
        <v>392</v>
      </c>
      <c r="C91" s="122" t="s">
        <v>392</v>
      </c>
      <c r="D91" s="79" t="s">
        <v>410</v>
      </c>
      <c r="E91" s="101" t="s">
        <v>371</v>
      </c>
      <c r="F91" s="55"/>
      <c r="G91" s="168"/>
      <c r="H91" s="56"/>
    </row>
    <row r="92" spans="1:8" s="73" customFormat="1" ht="16.5">
      <c r="A92" s="52">
        <v>88</v>
      </c>
      <c r="B92" s="122" t="s">
        <v>392</v>
      </c>
      <c r="C92" s="122" t="s">
        <v>392</v>
      </c>
      <c r="D92" s="79" t="s">
        <v>411</v>
      </c>
      <c r="E92" s="101" t="s">
        <v>371</v>
      </c>
      <c r="F92" s="55"/>
      <c r="G92" s="168"/>
      <c r="H92" s="56"/>
    </row>
    <row r="93" spans="1:8" s="73" customFormat="1" ht="16.5">
      <c r="A93" s="52">
        <v>89</v>
      </c>
      <c r="B93" s="122" t="s">
        <v>392</v>
      </c>
      <c r="C93" s="122" t="s">
        <v>412</v>
      </c>
      <c r="D93" s="79" t="s">
        <v>788</v>
      </c>
      <c r="E93" s="101" t="s">
        <v>371</v>
      </c>
      <c r="F93" s="55"/>
      <c r="G93" s="168"/>
      <c r="H93" s="56"/>
    </row>
    <row r="94" spans="1:8" s="6" customFormat="1" ht="16.5">
      <c r="A94" s="20">
        <v>90</v>
      </c>
      <c r="B94" s="120" t="s">
        <v>392</v>
      </c>
      <c r="C94" s="120" t="s">
        <v>412</v>
      </c>
      <c r="D94" s="10" t="s">
        <v>413</v>
      </c>
      <c r="E94" s="66"/>
      <c r="F94" s="31"/>
      <c r="G94" s="169"/>
      <c r="H94" s="40"/>
    </row>
    <row r="95" spans="1:8" s="73" customFormat="1" ht="16.5">
      <c r="A95" s="121">
        <v>91</v>
      </c>
      <c r="B95" s="122" t="s">
        <v>425</v>
      </c>
      <c r="C95" s="122" t="s">
        <v>425</v>
      </c>
      <c r="D95" s="79" t="s">
        <v>426</v>
      </c>
      <c r="E95" s="101" t="s">
        <v>371</v>
      </c>
      <c r="F95" s="55"/>
      <c r="G95" s="168"/>
      <c r="H95" s="56"/>
    </row>
    <row r="96" spans="1:8" s="73" customFormat="1" ht="16.5">
      <c r="A96" s="121">
        <v>92</v>
      </c>
      <c r="B96" s="122" t="s">
        <v>425</v>
      </c>
      <c r="C96" s="122" t="s">
        <v>425</v>
      </c>
      <c r="D96" s="79" t="s">
        <v>427</v>
      </c>
      <c r="E96" s="101" t="s">
        <v>371</v>
      </c>
      <c r="F96" s="55"/>
      <c r="G96" s="168"/>
      <c r="H96" s="56"/>
    </row>
    <row r="97" spans="1:8" s="73" customFormat="1" ht="16.5">
      <c r="A97" s="121">
        <v>93</v>
      </c>
      <c r="B97" s="122" t="s">
        <v>425</v>
      </c>
      <c r="C97" s="122" t="s">
        <v>425</v>
      </c>
      <c r="D97" s="79" t="s">
        <v>428</v>
      </c>
      <c r="E97" s="101" t="s">
        <v>371</v>
      </c>
      <c r="F97" s="55"/>
      <c r="G97" s="168"/>
      <c r="H97" s="56"/>
    </row>
    <row r="98" spans="1:8" s="73" customFormat="1" ht="16.5">
      <c r="A98" s="121">
        <v>94</v>
      </c>
      <c r="B98" s="122" t="s">
        <v>429</v>
      </c>
      <c r="C98" s="122" t="s">
        <v>429</v>
      </c>
      <c r="D98" s="79" t="s">
        <v>430</v>
      </c>
      <c r="E98" s="101" t="s">
        <v>371</v>
      </c>
      <c r="F98" s="55"/>
      <c r="G98" s="168"/>
      <c r="H98" s="56"/>
    </row>
    <row r="99" spans="1:8" s="73" customFormat="1" ht="16.5">
      <c r="A99" s="121">
        <v>95</v>
      </c>
      <c r="B99" s="122" t="s">
        <v>429</v>
      </c>
      <c r="C99" s="122" t="s">
        <v>429</v>
      </c>
      <c r="D99" s="79" t="s">
        <v>431</v>
      </c>
      <c r="E99" s="101" t="s">
        <v>371</v>
      </c>
      <c r="F99" s="55"/>
      <c r="G99" s="168"/>
      <c r="H99" s="56"/>
    </row>
    <row r="100" spans="1:8" s="6" customFormat="1" ht="16.5">
      <c r="A100" s="116">
        <v>96</v>
      </c>
      <c r="B100" s="120" t="s">
        <v>429</v>
      </c>
      <c r="C100" s="120" t="s">
        <v>429</v>
      </c>
      <c r="D100" s="10" t="s">
        <v>432</v>
      </c>
      <c r="E100" s="66"/>
      <c r="F100" s="31"/>
      <c r="G100" s="169"/>
      <c r="H100" s="40"/>
    </row>
    <row r="101" spans="1:8" s="73" customFormat="1" ht="16.5">
      <c r="A101" s="121">
        <v>97</v>
      </c>
      <c r="B101" s="122" t="s">
        <v>429</v>
      </c>
      <c r="C101" s="122" t="s">
        <v>429</v>
      </c>
      <c r="D101" s="79" t="s">
        <v>433</v>
      </c>
      <c r="E101" s="101" t="s">
        <v>371</v>
      </c>
      <c r="F101" s="55"/>
      <c r="G101" s="168"/>
      <c r="H101" s="56"/>
    </row>
  </sheetData>
  <sheetProtection selectLockedCells="1"/>
  <mergeCells count="7">
    <mergeCell ref="A3:A4"/>
    <mergeCell ref="F2:H2"/>
    <mergeCell ref="F3:H3"/>
    <mergeCell ref="D3:D4"/>
    <mergeCell ref="C3:C4"/>
    <mergeCell ref="B3:B4"/>
    <mergeCell ref="E3:E4"/>
  </mergeCells>
  <phoneticPr fontId="1"/>
  <conditionalFormatting sqref="C52:E55">
    <cfRule type="expression" dxfId="25" priority="15" stopIfTrue="1">
      <formula>#REF!="-"</formula>
    </cfRule>
    <cfRule type="expression" dxfId="24" priority="16" stopIfTrue="1">
      <formula>#REF!=""</formula>
    </cfRule>
  </conditionalFormatting>
  <conditionalFormatting sqref="D42:E55 D5:H15 D18:H32 D33:E38 F33:H49 C37:E39 G50:H55 F50:F73">
    <cfRule type="expression" dxfId="23" priority="19" stopIfTrue="1">
      <formula>#REF!="-"</formula>
    </cfRule>
  </conditionalFormatting>
  <conditionalFormatting sqref="D5:H15 D18:H38 C37:E39 F39:H49 D42:E55 G50:H55 F50:F73">
    <cfRule type="expression" dxfId="22" priority="20" stopIfTrue="1">
      <formula>#REF!=""</formula>
    </cfRule>
  </conditionalFormatting>
  <conditionalFormatting sqref="E40">
    <cfRule type="expression" dxfId="21" priority="13" stopIfTrue="1">
      <formula>#REF!="-"</formula>
    </cfRule>
    <cfRule type="expression" dxfId="20" priority="14" stopIfTrue="1">
      <formula>#REF!=""</formula>
    </cfRule>
  </conditionalFormatting>
  <conditionalFormatting sqref="E56">
    <cfRule type="expression" dxfId="19" priority="11" stopIfTrue="1">
      <formula>#REF!="-"</formula>
    </cfRule>
    <cfRule type="expression" dxfId="18" priority="12" stopIfTrue="1">
      <formula>#REF!=""</formula>
    </cfRule>
  </conditionalFormatting>
  <conditionalFormatting sqref="E64">
    <cfRule type="expression" dxfId="17" priority="9" stopIfTrue="1">
      <formula>#REF!="-"</formula>
    </cfRule>
    <cfRule type="expression" dxfId="16" priority="10" stopIfTrue="1">
      <formula>#REF!=""</formula>
    </cfRule>
  </conditionalFormatting>
  <conditionalFormatting sqref="E71">
    <cfRule type="expression" dxfId="15" priority="7" stopIfTrue="1">
      <formula>#REF!="-"</formula>
    </cfRule>
    <cfRule type="expression" dxfId="14" priority="8" stopIfTrue="1">
      <formula>#REF!=""</formula>
    </cfRule>
  </conditionalFormatting>
  <conditionalFormatting sqref="F16:H17">
    <cfRule type="expression" dxfId="13" priority="5" stopIfTrue="1">
      <formula>#REF!="-"</formula>
    </cfRule>
    <cfRule type="expression" dxfId="12" priority="6" stopIfTrue="1">
      <formula>#REF!=""</formula>
    </cfRule>
  </conditionalFormatting>
  <conditionalFormatting sqref="F74:H101">
    <cfRule type="expression" dxfId="11" priority="1" stopIfTrue="1">
      <formula>#REF!="-"</formula>
    </cfRule>
    <cfRule type="expression" dxfId="10" priority="2" stopIfTrue="1">
      <formula>#REF!=""</formula>
    </cfRule>
  </conditionalFormatting>
  <dataValidations count="1">
    <dataValidation type="list" allowBlank="1" showInputMessage="1" showErrorMessage="1" sqref="F5:F101" xr:uid="{4F640012-626F-4DAC-9EF5-4BEE98549E27}">
      <formula1>"〇,△,×"</formula1>
    </dataValidation>
  </dataValidations>
  <pageMargins left="0.9055118110236221" right="0.51181102362204722" top="0.74803149606299213" bottom="0.74803149606299213" header="0.31496062992125984" footer="0.31496062992125984"/>
  <pageSetup paperSize="8" scale="65" firstPageNumber="2" fitToHeight="0" orientation="portrait" useFirstPageNumber="1" r:id="rId1"/>
  <headerFooter>
    <oddFooter>&amp;P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0E085-431E-4CF3-BF82-C809EDD958CC}">
  <sheetPr>
    <tabColor rgb="FFFFC000"/>
    <outlinePr summaryBelow="0" summaryRight="0"/>
    <pageSetUpPr fitToPage="1"/>
  </sheetPr>
  <dimension ref="A1:H153"/>
  <sheetViews>
    <sheetView view="pageBreakPreview" zoomScaleNormal="100" zoomScaleSheetLayoutView="100" workbookViewId="0">
      <selection activeCell="A3" sqref="A3:A4"/>
    </sheetView>
  </sheetViews>
  <sheetFormatPr defaultColWidth="11.25" defaultRowHeight="15.75" customHeight="1"/>
  <cols>
    <col min="1" max="1" width="5.75" style="24" customWidth="1"/>
    <col min="2" max="2" width="17" style="6" customWidth="1"/>
    <col min="3" max="3" width="14.5" style="6" customWidth="1"/>
    <col min="4" max="4" width="82.875" style="6" customWidth="1"/>
    <col min="5" max="5" width="5.875" style="6" customWidth="1"/>
    <col min="6" max="6" width="8" style="24" customWidth="1"/>
    <col min="7" max="7" width="28" style="4" customWidth="1"/>
    <col min="8" max="8" width="19.375" style="39" customWidth="1"/>
    <col min="9" max="16384" width="11.25" style="6"/>
  </cols>
  <sheetData>
    <row r="1" spans="1:8" ht="18.75" customHeight="1">
      <c r="A1" s="32" t="s">
        <v>818</v>
      </c>
      <c r="H1" s="44"/>
    </row>
    <row r="2" spans="1:8" customFormat="1" ht="52.5" customHeight="1">
      <c r="A2" s="131"/>
      <c r="B2" s="132"/>
      <c r="C2" s="132"/>
      <c r="D2" s="98"/>
      <c r="E2" s="98"/>
      <c r="F2" s="176" t="s">
        <v>835</v>
      </c>
      <c r="G2" s="176"/>
      <c r="H2" s="176"/>
    </row>
    <row r="3" spans="1:8" customFormat="1" ht="21" customHeight="1">
      <c r="A3" s="175" t="s">
        <v>6</v>
      </c>
      <c r="B3" s="175" t="s">
        <v>7</v>
      </c>
      <c r="C3" s="175" t="s">
        <v>8</v>
      </c>
      <c r="D3" s="175" t="s">
        <v>170</v>
      </c>
      <c r="E3" s="180" t="s">
        <v>280</v>
      </c>
      <c r="F3" s="177" t="s">
        <v>172</v>
      </c>
      <c r="G3" s="178"/>
      <c r="H3" s="179"/>
    </row>
    <row r="4" spans="1:8" customFormat="1" ht="56.25" customHeight="1">
      <c r="A4" s="175"/>
      <c r="B4" s="175"/>
      <c r="C4" s="175"/>
      <c r="D4" s="175"/>
      <c r="E4" s="181"/>
      <c r="F4" s="33" t="s">
        <v>171</v>
      </c>
      <c r="G4" s="34" t="s">
        <v>173</v>
      </c>
      <c r="H4" s="38" t="s">
        <v>836</v>
      </c>
    </row>
    <row r="5" spans="1:8" s="73" customFormat="1" ht="16.5">
      <c r="A5" s="146">
        <v>1</v>
      </c>
      <c r="B5" s="147" t="s">
        <v>1</v>
      </c>
      <c r="C5" s="148" t="s">
        <v>1</v>
      </c>
      <c r="D5" s="79" t="s">
        <v>313</v>
      </c>
      <c r="E5" s="101" t="s">
        <v>281</v>
      </c>
      <c r="F5" s="55"/>
      <c r="G5" s="168"/>
      <c r="H5" s="109"/>
    </row>
    <row r="6" spans="1:8" s="73" customFormat="1" ht="16.5">
      <c r="A6" s="121">
        <v>2</v>
      </c>
      <c r="B6" s="122" t="s">
        <v>1</v>
      </c>
      <c r="C6" s="149" t="s">
        <v>1</v>
      </c>
      <c r="D6" s="79" t="s">
        <v>315</v>
      </c>
      <c r="E6" s="101" t="s">
        <v>281</v>
      </c>
      <c r="F6" s="55"/>
      <c r="G6" s="168"/>
      <c r="H6" s="109"/>
    </row>
    <row r="7" spans="1:8" s="73" customFormat="1" ht="16.5">
      <c r="A7" s="121">
        <v>3</v>
      </c>
      <c r="B7" s="122" t="s">
        <v>1</v>
      </c>
      <c r="C7" s="149" t="s">
        <v>1</v>
      </c>
      <c r="D7" s="150" t="s">
        <v>199</v>
      </c>
      <c r="E7" s="101" t="s">
        <v>281</v>
      </c>
      <c r="F7" s="55"/>
      <c r="G7" s="168"/>
      <c r="H7" s="109"/>
    </row>
    <row r="8" spans="1:8" s="13" customFormat="1" ht="16.5">
      <c r="A8" s="116">
        <v>4</v>
      </c>
      <c r="B8" s="143" t="s">
        <v>1</v>
      </c>
      <c r="C8" s="151" t="s">
        <v>1</v>
      </c>
      <c r="D8" s="99" t="s">
        <v>200</v>
      </c>
      <c r="E8" s="152"/>
      <c r="F8" s="31"/>
      <c r="G8" s="173"/>
      <c r="H8" s="110"/>
    </row>
    <row r="9" spans="1:8" s="73" customFormat="1" ht="33">
      <c r="A9" s="121">
        <v>5</v>
      </c>
      <c r="B9" s="122" t="s">
        <v>1</v>
      </c>
      <c r="C9" s="149" t="s">
        <v>1</v>
      </c>
      <c r="D9" s="76" t="s">
        <v>793</v>
      </c>
      <c r="E9" s="101" t="s">
        <v>281</v>
      </c>
      <c r="F9" s="55"/>
      <c r="G9" s="168"/>
      <c r="H9" s="109"/>
    </row>
    <row r="10" spans="1:8" ht="16.5">
      <c r="A10" s="119">
        <v>6</v>
      </c>
      <c r="B10" s="120" t="s">
        <v>1</v>
      </c>
      <c r="C10" s="153" t="s">
        <v>1</v>
      </c>
      <c r="D10" s="10" t="s">
        <v>201</v>
      </c>
      <c r="E10" s="66"/>
      <c r="F10" s="31"/>
      <c r="G10" s="169"/>
      <c r="H10" s="111"/>
    </row>
    <row r="11" spans="1:8" ht="16.5">
      <c r="A11" s="119">
        <v>7</v>
      </c>
      <c r="B11" s="120" t="s">
        <v>1</v>
      </c>
      <c r="C11" s="153" t="s">
        <v>1</v>
      </c>
      <c r="D11" s="10" t="s">
        <v>202</v>
      </c>
      <c r="E11" s="66"/>
      <c r="F11" s="31"/>
      <c r="G11" s="169"/>
      <c r="H11" s="111"/>
    </row>
    <row r="12" spans="1:8" ht="33">
      <c r="A12" s="119">
        <v>8</v>
      </c>
      <c r="B12" s="120" t="s">
        <v>1</v>
      </c>
      <c r="C12" s="153" t="s">
        <v>1</v>
      </c>
      <c r="D12" s="10" t="s">
        <v>203</v>
      </c>
      <c r="E12" s="66"/>
      <c r="F12" s="31"/>
      <c r="G12" s="169"/>
      <c r="H12" s="111"/>
    </row>
    <row r="13" spans="1:8" ht="16.5">
      <c r="A13" s="119">
        <v>9</v>
      </c>
      <c r="B13" s="120" t="s">
        <v>1</v>
      </c>
      <c r="C13" s="153" t="s">
        <v>1</v>
      </c>
      <c r="D13" s="10" t="s">
        <v>204</v>
      </c>
      <c r="E13" s="66"/>
      <c r="F13" s="31"/>
      <c r="G13" s="169"/>
      <c r="H13" s="111"/>
    </row>
    <row r="14" spans="1:8" ht="16.5">
      <c r="A14" s="119">
        <v>10</v>
      </c>
      <c r="B14" s="120" t="s">
        <v>1</v>
      </c>
      <c r="C14" s="153" t="s">
        <v>1</v>
      </c>
      <c r="D14" s="10" t="s">
        <v>314</v>
      </c>
      <c r="E14" s="66"/>
      <c r="F14" s="31"/>
      <c r="G14" s="169"/>
      <c r="H14" s="111"/>
    </row>
    <row r="15" spans="1:8" s="73" customFormat="1" ht="33">
      <c r="A15" s="121">
        <v>11</v>
      </c>
      <c r="B15" s="122" t="s">
        <v>2</v>
      </c>
      <c r="C15" s="122" t="s">
        <v>3</v>
      </c>
      <c r="D15" s="79" t="s">
        <v>205</v>
      </c>
      <c r="E15" s="101" t="s">
        <v>281</v>
      </c>
      <c r="F15" s="55"/>
      <c r="G15" s="168"/>
      <c r="H15" s="109"/>
    </row>
    <row r="16" spans="1:8" s="73" customFormat="1" ht="16.5">
      <c r="A16" s="121">
        <v>12</v>
      </c>
      <c r="B16" s="122" t="s">
        <v>2</v>
      </c>
      <c r="C16" s="81" t="s">
        <v>3</v>
      </c>
      <c r="D16" s="79" t="s">
        <v>206</v>
      </c>
      <c r="E16" s="101" t="s">
        <v>281</v>
      </c>
      <c r="F16" s="55"/>
      <c r="G16" s="168"/>
      <c r="H16" s="109"/>
    </row>
    <row r="17" spans="1:8" s="73" customFormat="1" ht="16.5">
      <c r="A17" s="121">
        <v>13</v>
      </c>
      <c r="B17" s="81" t="s">
        <v>2</v>
      </c>
      <c r="C17" s="81" t="s">
        <v>16</v>
      </c>
      <c r="D17" s="154" t="s">
        <v>317</v>
      </c>
      <c r="E17" s="101" t="s">
        <v>281</v>
      </c>
      <c r="F17" s="55"/>
      <c r="G17" s="168"/>
      <c r="H17" s="109"/>
    </row>
    <row r="18" spans="1:8" s="73" customFormat="1" ht="33">
      <c r="A18" s="121">
        <v>14</v>
      </c>
      <c r="B18" s="122" t="s">
        <v>2</v>
      </c>
      <c r="C18" s="81" t="s">
        <v>4</v>
      </c>
      <c r="D18" s="77" t="s">
        <v>318</v>
      </c>
      <c r="E18" s="101" t="s">
        <v>281</v>
      </c>
      <c r="F18" s="55"/>
      <c r="G18" s="168"/>
      <c r="H18" s="109"/>
    </row>
    <row r="19" spans="1:8" ht="16.5">
      <c r="A19" s="119">
        <v>15</v>
      </c>
      <c r="B19" s="120" t="s">
        <v>2</v>
      </c>
      <c r="C19" s="36" t="s">
        <v>4</v>
      </c>
      <c r="D19" s="15" t="s">
        <v>207</v>
      </c>
      <c r="E19" s="65"/>
      <c r="F19" s="31"/>
      <c r="G19" s="169"/>
      <c r="H19" s="111"/>
    </row>
    <row r="20" spans="1:8" ht="49.5">
      <c r="A20" s="119">
        <v>16</v>
      </c>
      <c r="B20" s="36" t="s">
        <v>2</v>
      </c>
      <c r="C20" s="36" t="s">
        <v>4</v>
      </c>
      <c r="D20" s="15" t="s">
        <v>208</v>
      </c>
      <c r="E20" s="65"/>
      <c r="F20" s="31"/>
      <c r="G20" s="169"/>
      <c r="H20" s="111"/>
    </row>
    <row r="21" spans="1:8" ht="16.5">
      <c r="A21" s="119">
        <v>17</v>
      </c>
      <c r="B21" s="36" t="s">
        <v>2</v>
      </c>
      <c r="C21" s="36" t="s">
        <v>4</v>
      </c>
      <c r="D21" s="15" t="s">
        <v>209</v>
      </c>
      <c r="E21" s="65"/>
      <c r="F21" s="31"/>
      <c r="G21" s="169"/>
      <c r="H21" s="111"/>
    </row>
    <row r="22" spans="1:8" ht="33">
      <c r="A22" s="119">
        <v>18</v>
      </c>
      <c r="B22" s="36" t="s">
        <v>2</v>
      </c>
      <c r="C22" s="36" t="s">
        <v>4</v>
      </c>
      <c r="D22" s="15" t="s">
        <v>210</v>
      </c>
      <c r="E22" s="65"/>
      <c r="F22" s="31"/>
      <c r="G22" s="169"/>
      <c r="H22" s="111"/>
    </row>
    <row r="23" spans="1:8" s="73" customFormat="1" ht="16.5">
      <c r="A23" s="121">
        <v>19</v>
      </c>
      <c r="B23" s="122" t="s">
        <v>5</v>
      </c>
      <c r="C23" s="122" t="s">
        <v>5</v>
      </c>
      <c r="D23" s="79" t="s">
        <v>211</v>
      </c>
      <c r="E23" s="101" t="s">
        <v>281</v>
      </c>
      <c r="F23" s="55"/>
      <c r="G23" s="168"/>
      <c r="H23" s="109"/>
    </row>
    <row r="24" spans="1:8" s="73" customFormat="1" ht="33">
      <c r="A24" s="121">
        <v>20</v>
      </c>
      <c r="B24" s="81" t="s">
        <v>5</v>
      </c>
      <c r="C24" s="81" t="s">
        <v>5</v>
      </c>
      <c r="D24" s="79" t="s">
        <v>840</v>
      </c>
      <c r="E24" s="101" t="s">
        <v>281</v>
      </c>
      <c r="F24" s="55"/>
      <c r="G24" s="168"/>
      <c r="H24" s="109"/>
    </row>
    <row r="25" spans="1:8" ht="16.5">
      <c r="A25" s="119">
        <v>21</v>
      </c>
      <c r="B25" s="36" t="s">
        <v>5</v>
      </c>
      <c r="C25" s="36" t="s">
        <v>5</v>
      </c>
      <c r="D25" s="10" t="s">
        <v>319</v>
      </c>
      <c r="E25" s="66"/>
      <c r="F25" s="31"/>
      <c r="G25" s="169"/>
      <c r="H25" s="111"/>
    </row>
    <row r="26" spans="1:8" s="73" customFormat="1" ht="33">
      <c r="A26" s="121">
        <v>22</v>
      </c>
      <c r="B26" s="81" t="s">
        <v>5</v>
      </c>
      <c r="C26" s="81" t="s">
        <v>5</v>
      </c>
      <c r="D26" s="77" t="s">
        <v>833</v>
      </c>
      <c r="E26" s="101" t="s">
        <v>281</v>
      </c>
      <c r="F26" s="55"/>
      <c r="G26" s="168"/>
      <c r="H26" s="109"/>
    </row>
    <row r="27" spans="1:8" s="13" customFormat="1" ht="16.5">
      <c r="A27" s="116">
        <v>23</v>
      </c>
      <c r="B27" s="35" t="s">
        <v>5</v>
      </c>
      <c r="C27" s="35" t="s">
        <v>5</v>
      </c>
      <c r="D27" s="16" t="s">
        <v>212</v>
      </c>
      <c r="E27" s="152"/>
      <c r="F27" s="31"/>
      <c r="G27" s="173"/>
      <c r="H27" s="110"/>
    </row>
    <row r="28" spans="1:8" s="73" customFormat="1" ht="16.5">
      <c r="A28" s="121">
        <v>24</v>
      </c>
      <c r="B28" s="81" t="s">
        <v>5</v>
      </c>
      <c r="C28" s="81" t="s">
        <v>5</v>
      </c>
      <c r="D28" s="77" t="s">
        <v>213</v>
      </c>
      <c r="E28" s="101" t="s">
        <v>281</v>
      </c>
      <c r="F28" s="55"/>
      <c r="G28" s="168"/>
      <c r="H28" s="109"/>
    </row>
    <row r="29" spans="1:8" ht="16.5">
      <c r="A29" s="119">
        <v>25</v>
      </c>
      <c r="B29" s="36" t="s">
        <v>5</v>
      </c>
      <c r="C29" s="36" t="s">
        <v>5</v>
      </c>
      <c r="D29" s="15" t="s">
        <v>214</v>
      </c>
      <c r="E29" s="65"/>
      <c r="F29" s="31"/>
      <c r="G29" s="169"/>
      <c r="H29" s="111"/>
    </row>
    <row r="30" spans="1:8" s="73" customFormat="1" ht="198">
      <c r="A30" s="121">
        <v>26</v>
      </c>
      <c r="B30" s="81" t="s">
        <v>5</v>
      </c>
      <c r="C30" s="81" t="s">
        <v>5</v>
      </c>
      <c r="D30" s="77" t="s">
        <v>215</v>
      </c>
      <c r="E30" s="101" t="s">
        <v>281</v>
      </c>
      <c r="F30" s="55"/>
      <c r="G30" s="168"/>
      <c r="H30" s="109"/>
    </row>
    <row r="31" spans="1:8" ht="99">
      <c r="A31" s="119">
        <v>27</v>
      </c>
      <c r="B31" s="36" t="s">
        <v>5</v>
      </c>
      <c r="C31" s="36" t="s">
        <v>5</v>
      </c>
      <c r="D31" s="15" t="s">
        <v>216</v>
      </c>
      <c r="E31" s="65"/>
      <c r="F31" s="31"/>
      <c r="G31" s="169"/>
      <c r="H31" s="111"/>
    </row>
    <row r="32" spans="1:8" ht="16.5">
      <c r="A32" s="119">
        <v>28</v>
      </c>
      <c r="B32" s="36" t="s">
        <v>5</v>
      </c>
      <c r="C32" s="36" t="s">
        <v>5</v>
      </c>
      <c r="D32" s="15" t="s">
        <v>217</v>
      </c>
      <c r="E32" s="65"/>
      <c r="F32" s="31"/>
      <c r="G32" s="169"/>
      <c r="H32" s="111"/>
    </row>
    <row r="33" spans="1:8" s="73" customFormat="1" ht="16.5">
      <c r="A33" s="121">
        <v>29</v>
      </c>
      <c r="B33" s="81" t="s">
        <v>5</v>
      </c>
      <c r="C33" s="81" t="s">
        <v>5</v>
      </c>
      <c r="D33" s="77" t="s">
        <v>218</v>
      </c>
      <c r="E33" s="101" t="s">
        <v>281</v>
      </c>
      <c r="F33" s="55"/>
      <c r="G33" s="168"/>
      <c r="H33" s="109"/>
    </row>
    <row r="34" spans="1:8" ht="33">
      <c r="A34" s="119">
        <v>30</v>
      </c>
      <c r="B34" s="36" t="s">
        <v>5</v>
      </c>
      <c r="C34" s="36" t="s">
        <v>5</v>
      </c>
      <c r="D34" s="15" t="s">
        <v>316</v>
      </c>
      <c r="E34" s="65"/>
      <c r="F34" s="31"/>
      <c r="G34" s="169"/>
      <c r="H34" s="111"/>
    </row>
    <row r="35" spans="1:8" ht="16.5">
      <c r="A35" s="119">
        <v>31</v>
      </c>
      <c r="B35" s="36" t="s">
        <v>5</v>
      </c>
      <c r="C35" s="36" t="s">
        <v>5</v>
      </c>
      <c r="D35" s="10" t="s">
        <v>219</v>
      </c>
      <c r="E35" s="66"/>
      <c r="F35" s="31"/>
      <c r="G35" s="169"/>
      <c r="H35" s="111"/>
    </row>
    <row r="36" spans="1:8" s="73" customFormat="1" ht="33">
      <c r="A36" s="121">
        <v>32</v>
      </c>
      <c r="B36" s="81" t="s">
        <v>5</v>
      </c>
      <c r="C36" s="81" t="s">
        <v>5</v>
      </c>
      <c r="D36" s="77" t="s">
        <v>220</v>
      </c>
      <c r="E36" s="101" t="s">
        <v>281</v>
      </c>
      <c r="F36" s="55"/>
      <c r="G36" s="168"/>
      <c r="H36" s="109"/>
    </row>
    <row r="37" spans="1:8" ht="33">
      <c r="A37" s="119">
        <v>33</v>
      </c>
      <c r="B37" s="36" t="s">
        <v>5</v>
      </c>
      <c r="C37" s="36" t="s">
        <v>5</v>
      </c>
      <c r="D37" s="16" t="s">
        <v>221</v>
      </c>
      <c r="E37" s="67"/>
      <c r="F37" s="31"/>
      <c r="G37" s="169"/>
      <c r="H37" s="111"/>
    </row>
    <row r="38" spans="1:8" ht="33">
      <c r="A38" s="119">
        <v>34</v>
      </c>
      <c r="B38" s="36" t="s">
        <v>5</v>
      </c>
      <c r="C38" s="36" t="s">
        <v>5</v>
      </c>
      <c r="D38" s="16" t="s">
        <v>222</v>
      </c>
      <c r="E38" s="67"/>
      <c r="F38" s="31"/>
      <c r="G38" s="169"/>
      <c r="H38" s="111"/>
    </row>
    <row r="39" spans="1:8" s="73" customFormat="1" ht="33">
      <c r="A39" s="121">
        <v>35</v>
      </c>
      <c r="B39" s="81" t="s">
        <v>5</v>
      </c>
      <c r="C39" s="81" t="s">
        <v>5</v>
      </c>
      <c r="D39" s="77" t="s">
        <v>223</v>
      </c>
      <c r="E39" s="101" t="s">
        <v>281</v>
      </c>
      <c r="F39" s="55"/>
      <c r="G39" s="168"/>
      <c r="H39" s="109"/>
    </row>
    <row r="40" spans="1:8" s="73" customFormat="1" ht="33">
      <c r="A40" s="121">
        <v>36</v>
      </c>
      <c r="B40" s="81" t="s">
        <v>5</v>
      </c>
      <c r="C40" s="81" t="s">
        <v>5</v>
      </c>
      <c r="D40" s="77" t="s">
        <v>224</v>
      </c>
      <c r="E40" s="101" t="s">
        <v>281</v>
      </c>
      <c r="F40" s="55"/>
      <c r="G40" s="168"/>
      <c r="H40" s="109"/>
    </row>
    <row r="41" spans="1:8" ht="16.5">
      <c r="A41" s="119">
        <v>37</v>
      </c>
      <c r="B41" s="36" t="s">
        <v>5</v>
      </c>
      <c r="C41" s="120" t="s">
        <v>5</v>
      </c>
      <c r="D41" s="10" t="s">
        <v>225</v>
      </c>
      <c r="E41" s="66"/>
      <c r="F41" s="31"/>
      <c r="G41" s="169"/>
      <c r="H41" s="111"/>
    </row>
    <row r="42" spans="1:8" ht="16.5">
      <c r="A42" s="119">
        <v>38</v>
      </c>
      <c r="B42" s="36" t="s">
        <v>5</v>
      </c>
      <c r="C42" s="36" t="s">
        <v>5</v>
      </c>
      <c r="D42" s="16" t="s">
        <v>226</v>
      </c>
      <c r="E42" s="67"/>
      <c r="F42" s="31"/>
      <c r="G42" s="169"/>
      <c r="H42" s="111"/>
    </row>
    <row r="43" spans="1:8" ht="16.5">
      <c r="A43" s="119">
        <v>39</v>
      </c>
      <c r="B43" s="36" t="s">
        <v>5</v>
      </c>
      <c r="C43" s="36" t="s">
        <v>5</v>
      </c>
      <c r="D43" s="37" t="s">
        <v>227</v>
      </c>
      <c r="E43" s="68"/>
      <c r="F43" s="31"/>
      <c r="G43" s="169"/>
      <c r="H43" s="111"/>
    </row>
    <row r="44" spans="1:8" s="73" customFormat="1" ht="33">
      <c r="A44" s="121">
        <v>40</v>
      </c>
      <c r="B44" s="81" t="s">
        <v>5</v>
      </c>
      <c r="C44" s="81" t="s">
        <v>5</v>
      </c>
      <c r="D44" s="77" t="s">
        <v>228</v>
      </c>
      <c r="E44" s="101" t="s">
        <v>281</v>
      </c>
      <c r="F44" s="55"/>
      <c r="G44" s="168"/>
      <c r="H44" s="109"/>
    </row>
    <row r="45" spans="1:8" ht="16.5">
      <c r="A45" s="119">
        <v>41</v>
      </c>
      <c r="B45" s="36" t="s">
        <v>5</v>
      </c>
      <c r="C45" s="36" t="s">
        <v>5</v>
      </c>
      <c r="D45" s="15" t="s">
        <v>229</v>
      </c>
      <c r="E45" s="65"/>
      <c r="F45" s="31"/>
      <c r="G45" s="169"/>
      <c r="H45" s="111"/>
    </row>
    <row r="46" spans="1:8" s="73" customFormat="1" ht="16.5">
      <c r="A46" s="121">
        <v>42</v>
      </c>
      <c r="B46" s="81" t="s">
        <v>5</v>
      </c>
      <c r="C46" s="81" t="s">
        <v>5</v>
      </c>
      <c r="D46" s="77" t="s">
        <v>230</v>
      </c>
      <c r="E46" s="101" t="s">
        <v>281</v>
      </c>
      <c r="F46" s="55"/>
      <c r="G46" s="168"/>
      <c r="H46" s="109"/>
    </row>
    <row r="47" spans="1:8" ht="16.5">
      <c r="A47" s="119">
        <v>43</v>
      </c>
      <c r="B47" s="36" t="s">
        <v>5</v>
      </c>
      <c r="C47" s="36" t="s">
        <v>5</v>
      </c>
      <c r="D47" s="15" t="s">
        <v>231</v>
      </c>
      <c r="E47" s="65"/>
      <c r="F47" s="31"/>
      <c r="G47" s="169"/>
      <c r="H47" s="111"/>
    </row>
    <row r="48" spans="1:8" s="73" customFormat="1" ht="16.5">
      <c r="A48" s="121">
        <v>44</v>
      </c>
      <c r="B48" s="81" t="s">
        <v>5</v>
      </c>
      <c r="C48" s="81" t="s">
        <v>5</v>
      </c>
      <c r="D48" s="77" t="s">
        <v>232</v>
      </c>
      <c r="E48" s="101" t="s">
        <v>281</v>
      </c>
      <c r="F48" s="55"/>
      <c r="G48" s="168"/>
      <c r="H48" s="109"/>
    </row>
    <row r="49" spans="1:8" ht="16.5">
      <c r="A49" s="119">
        <v>45</v>
      </c>
      <c r="B49" s="36" t="s">
        <v>5</v>
      </c>
      <c r="C49" s="36" t="s">
        <v>5</v>
      </c>
      <c r="D49" s="10" t="s">
        <v>233</v>
      </c>
      <c r="E49" s="66"/>
      <c r="F49" s="31"/>
      <c r="G49" s="169"/>
      <c r="H49" s="111"/>
    </row>
    <row r="50" spans="1:8" s="73" customFormat="1" ht="16.5">
      <c r="A50" s="121">
        <v>46</v>
      </c>
      <c r="B50" s="81" t="s">
        <v>5</v>
      </c>
      <c r="C50" s="81" t="s">
        <v>5</v>
      </c>
      <c r="D50" s="77" t="s">
        <v>234</v>
      </c>
      <c r="E50" s="101" t="s">
        <v>281</v>
      </c>
      <c r="F50" s="55"/>
      <c r="G50" s="168"/>
      <c r="H50" s="109"/>
    </row>
    <row r="51" spans="1:8" ht="16.5">
      <c r="A51" s="119">
        <v>47</v>
      </c>
      <c r="B51" s="120" t="s">
        <v>5</v>
      </c>
      <c r="C51" s="120" t="s">
        <v>5</v>
      </c>
      <c r="D51" s="155" t="s">
        <v>235</v>
      </c>
      <c r="E51" s="156"/>
      <c r="F51" s="31"/>
      <c r="G51" s="169"/>
      <c r="H51" s="111"/>
    </row>
    <row r="52" spans="1:8" ht="33">
      <c r="A52" s="119">
        <v>48</v>
      </c>
      <c r="B52" s="120" t="s">
        <v>5</v>
      </c>
      <c r="C52" s="36" t="s">
        <v>5</v>
      </c>
      <c r="D52" s="10" t="s">
        <v>236</v>
      </c>
      <c r="E52" s="66"/>
      <c r="F52" s="31"/>
      <c r="G52" s="169"/>
      <c r="H52" s="111"/>
    </row>
    <row r="53" spans="1:8" s="114" customFormat="1" ht="33">
      <c r="A53" s="119">
        <v>49</v>
      </c>
      <c r="B53" s="120" t="s">
        <v>5</v>
      </c>
      <c r="C53" s="36" t="s">
        <v>5</v>
      </c>
      <c r="D53" s="10" t="s">
        <v>822</v>
      </c>
      <c r="E53" s="66"/>
      <c r="F53" s="31"/>
      <c r="G53" s="169"/>
      <c r="H53" s="111"/>
    </row>
    <row r="54" spans="1:8" ht="16.5">
      <c r="A54" s="116">
        <v>50</v>
      </c>
      <c r="B54" s="120" t="s">
        <v>5</v>
      </c>
      <c r="C54" s="120" t="s">
        <v>334</v>
      </c>
      <c r="D54" s="10" t="s">
        <v>335</v>
      </c>
      <c r="E54" s="66"/>
      <c r="F54" s="31"/>
      <c r="G54" s="169"/>
      <c r="H54" s="111"/>
    </row>
    <row r="55" spans="1:8" ht="16.5">
      <c r="A55" s="116">
        <v>51</v>
      </c>
      <c r="B55" s="120" t="s">
        <v>5</v>
      </c>
      <c r="C55" s="120" t="s">
        <v>334</v>
      </c>
      <c r="D55" s="10" t="s">
        <v>336</v>
      </c>
      <c r="E55" s="66"/>
      <c r="F55" s="31"/>
      <c r="G55" s="169"/>
      <c r="H55" s="111"/>
    </row>
    <row r="56" spans="1:8" ht="16.5">
      <c r="A56" s="116">
        <v>52</v>
      </c>
      <c r="B56" s="120" t="s">
        <v>5</v>
      </c>
      <c r="C56" s="120" t="s">
        <v>334</v>
      </c>
      <c r="D56" s="10" t="s">
        <v>337</v>
      </c>
      <c r="E56" s="66"/>
      <c r="F56" s="31"/>
      <c r="G56" s="169"/>
      <c r="H56" s="111"/>
    </row>
    <row r="57" spans="1:8" ht="16.5">
      <c r="A57" s="116">
        <v>53</v>
      </c>
      <c r="B57" s="120" t="s">
        <v>5</v>
      </c>
      <c r="C57" s="120" t="s">
        <v>334</v>
      </c>
      <c r="D57" s="10" t="s">
        <v>338</v>
      </c>
      <c r="E57" s="20"/>
      <c r="F57" s="31"/>
      <c r="G57" s="169"/>
      <c r="H57" s="111"/>
    </row>
    <row r="58" spans="1:8" ht="33">
      <c r="A58" s="116">
        <v>54</v>
      </c>
      <c r="B58" s="120" t="s">
        <v>5</v>
      </c>
      <c r="C58" s="120" t="s">
        <v>334</v>
      </c>
      <c r="D58" s="10" t="s">
        <v>794</v>
      </c>
      <c r="E58" s="66"/>
      <c r="F58" s="31"/>
      <c r="G58" s="169"/>
      <c r="H58" s="111"/>
    </row>
    <row r="59" spans="1:8" ht="16.5">
      <c r="A59" s="116">
        <v>55</v>
      </c>
      <c r="B59" s="120" t="s">
        <v>5</v>
      </c>
      <c r="C59" s="120" t="s">
        <v>334</v>
      </c>
      <c r="D59" s="10" t="s">
        <v>789</v>
      </c>
      <c r="E59" s="66"/>
      <c r="F59" s="31"/>
      <c r="G59" s="169"/>
      <c r="H59" s="111"/>
    </row>
    <row r="60" spans="1:8" ht="16.5">
      <c r="A60" s="119">
        <v>56</v>
      </c>
      <c r="B60" s="143" t="s">
        <v>17</v>
      </c>
      <c r="C60" s="143" t="s">
        <v>17</v>
      </c>
      <c r="D60" s="118" t="s">
        <v>237</v>
      </c>
      <c r="E60" s="152"/>
      <c r="F60" s="31"/>
      <c r="G60" s="169"/>
      <c r="H60" s="111"/>
    </row>
    <row r="61" spans="1:8" ht="33">
      <c r="A61" s="119">
        <v>57</v>
      </c>
      <c r="B61" s="143" t="s">
        <v>17</v>
      </c>
      <c r="C61" s="143" t="s">
        <v>17</v>
      </c>
      <c r="D61" s="118" t="s">
        <v>238</v>
      </c>
      <c r="E61" s="152"/>
      <c r="F61" s="31"/>
      <c r="G61" s="169"/>
      <c r="H61" s="111"/>
    </row>
    <row r="62" spans="1:8" ht="16.5">
      <c r="A62" s="119">
        <v>58</v>
      </c>
      <c r="B62" s="143" t="s">
        <v>17</v>
      </c>
      <c r="C62" s="143" t="s">
        <v>17</v>
      </c>
      <c r="D62" s="118" t="s">
        <v>239</v>
      </c>
      <c r="E62" s="152"/>
      <c r="F62" s="31"/>
      <c r="G62" s="169"/>
      <c r="H62" s="111"/>
    </row>
    <row r="63" spans="1:8" ht="16.5">
      <c r="A63" s="119">
        <v>59</v>
      </c>
      <c r="B63" s="143" t="s">
        <v>17</v>
      </c>
      <c r="C63" s="143" t="s">
        <v>17</v>
      </c>
      <c r="D63" s="118" t="s">
        <v>240</v>
      </c>
      <c r="E63" s="152"/>
      <c r="F63" s="31"/>
      <c r="G63" s="169"/>
      <c r="H63" s="111"/>
    </row>
    <row r="64" spans="1:8" ht="16.5">
      <c r="A64" s="119">
        <v>60</v>
      </c>
      <c r="B64" s="120" t="s">
        <v>17</v>
      </c>
      <c r="C64" s="36" t="s">
        <v>17</v>
      </c>
      <c r="D64" s="10" t="s">
        <v>241</v>
      </c>
      <c r="E64" s="66"/>
      <c r="F64" s="31"/>
      <c r="G64" s="169"/>
      <c r="H64" s="111"/>
    </row>
    <row r="65" spans="1:8" ht="17.25">
      <c r="A65" s="119">
        <v>61</v>
      </c>
      <c r="B65" s="120" t="s">
        <v>17</v>
      </c>
      <c r="C65" s="36" t="s">
        <v>17</v>
      </c>
      <c r="D65" s="157" t="s">
        <v>242</v>
      </c>
      <c r="E65" s="158"/>
      <c r="F65" s="31"/>
      <c r="G65" s="169"/>
      <c r="H65" s="111"/>
    </row>
    <row r="66" spans="1:8" ht="16.5">
      <c r="A66" s="119">
        <v>62</v>
      </c>
      <c r="B66" s="120" t="s">
        <v>17</v>
      </c>
      <c r="C66" s="36" t="s">
        <v>17</v>
      </c>
      <c r="D66" s="10" t="s">
        <v>243</v>
      </c>
      <c r="E66" s="66"/>
      <c r="F66" s="31"/>
      <c r="G66" s="169"/>
      <c r="H66" s="111"/>
    </row>
    <row r="67" spans="1:8" ht="16.5">
      <c r="A67" s="119">
        <v>63</v>
      </c>
      <c r="B67" s="120" t="s">
        <v>17</v>
      </c>
      <c r="C67" s="120" t="s">
        <v>17</v>
      </c>
      <c r="D67" s="10" t="s">
        <v>790</v>
      </c>
      <c r="E67" s="66"/>
      <c r="F67" s="31"/>
      <c r="G67" s="169"/>
      <c r="H67" s="111"/>
    </row>
    <row r="68" spans="1:8" ht="16.5">
      <c r="A68" s="119">
        <v>64</v>
      </c>
      <c r="B68" s="120" t="s">
        <v>17</v>
      </c>
      <c r="C68" s="153" t="s">
        <v>17</v>
      </c>
      <c r="D68" s="10" t="s">
        <v>829</v>
      </c>
      <c r="E68" s="159"/>
      <c r="F68" s="31"/>
      <c r="G68" s="169"/>
      <c r="H68" s="111"/>
    </row>
    <row r="69" spans="1:8" ht="16.5">
      <c r="A69" s="119">
        <v>65</v>
      </c>
      <c r="B69" s="36" t="s">
        <v>17</v>
      </c>
      <c r="C69" s="36" t="s">
        <v>17</v>
      </c>
      <c r="D69" s="10" t="s">
        <v>244</v>
      </c>
      <c r="E69" s="66"/>
      <c r="F69" s="31"/>
      <c r="G69" s="169"/>
      <c r="H69" s="111"/>
    </row>
    <row r="70" spans="1:8" s="73" customFormat="1" ht="16.5">
      <c r="A70" s="121">
        <v>66</v>
      </c>
      <c r="B70" s="81" t="s">
        <v>18</v>
      </c>
      <c r="C70" s="81" t="s">
        <v>18</v>
      </c>
      <c r="D70" s="79" t="s">
        <v>245</v>
      </c>
      <c r="E70" s="101" t="s">
        <v>281</v>
      </c>
      <c r="F70" s="55"/>
      <c r="G70" s="168"/>
      <c r="H70" s="109"/>
    </row>
    <row r="71" spans="1:8" s="73" customFormat="1" ht="16.5">
      <c r="A71" s="121">
        <v>67</v>
      </c>
      <c r="B71" s="81" t="s">
        <v>18</v>
      </c>
      <c r="C71" s="81" t="s">
        <v>18</v>
      </c>
      <c r="D71" s="79" t="s">
        <v>324</v>
      </c>
      <c r="E71" s="101" t="s">
        <v>281</v>
      </c>
      <c r="F71" s="55"/>
      <c r="G71" s="168"/>
      <c r="H71" s="109"/>
    </row>
    <row r="72" spans="1:8" s="13" customFormat="1" ht="33">
      <c r="A72" s="116">
        <v>68</v>
      </c>
      <c r="B72" s="35" t="s">
        <v>18</v>
      </c>
      <c r="C72" s="35" t="s">
        <v>18</v>
      </c>
      <c r="D72" s="118" t="s">
        <v>320</v>
      </c>
      <c r="E72" s="152"/>
      <c r="F72" s="31"/>
      <c r="G72" s="173"/>
      <c r="H72" s="110"/>
    </row>
    <row r="73" spans="1:8" ht="16.5">
      <c r="A73" s="119">
        <v>69</v>
      </c>
      <c r="B73" s="35" t="s">
        <v>18</v>
      </c>
      <c r="C73" s="35" t="s">
        <v>18</v>
      </c>
      <c r="D73" s="118" t="s">
        <v>246</v>
      </c>
      <c r="E73" s="152"/>
      <c r="F73" s="31"/>
      <c r="G73" s="169"/>
      <c r="H73" s="111"/>
    </row>
    <row r="74" spans="1:8" ht="16.5">
      <c r="A74" s="119">
        <v>70</v>
      </c>
      <c r="B74" s="35" t="s">
        <v>18</v>
      </c>
      <c r="C74" s="35" t="s">
        <v>18</v>
      </c>
      <c r="D74" s="10" t="s">
        <v>247</v>
      </c>
      <c r="E74" s="66"/>
      <c r="F74" s="31"/>
      <c r="G74" s="169"/>
      <c r="H74" s="111"/>
    </row>
    <row r="75" spans="1:8" s="73" customFormat="1" ht="16.5">
      <c r="A75" s="121">
        <v>71</v>
      </c>
      <c r="B75" s="122" t="s">
        <v>19</v>
      </c>
      <c r="C75" s="122" t="s">
        <v>20</v>
      </c>
      <c r="D75" s="160" t="s">
        <v>248</v>
      </c>
      <c r="E75" s="101" t="s">
        <v>281</v>
      </c>
      <c r="F75" s="55"/>
      <c r="G75" s="168"/>
      <c r="H75" s="109"/>
    </row>
    <row r="76" spans="1:8" s="73" customFormat="1" ht="17.25">
      <c r="A76" s="121">
        <v>72</v>
      </c>
      <c r="B76" s="122" t="s">
        <v>19</v>
      </c>
      <c r="C76" s="161" t="s">
        <v>20</v>
      </c>
      <c r="D76" s="162" t="s">
        <v>321</v>
      </c>
      <c r="E76" s="101" t="s">
        <v>281</v>
      </c>
      <c r="F76" s="55"/>
      <c r="G76" s="168"/>
      <c r="H76" s="109"/>
    </row>
    <row r="77" spans="1:8" s="73" customFormat="1" ht="33">
      <c r="A77" s="121">
        <v>73</v>
      </c>
      <c r="B77" s="81" t="s">
        <v>19</v>
      </c>
      <c r="C77" s="81" t="s">
        <v>20</v>
      </c>
      <c r="D77" s="163" t="s">
        <v>249</v>
      </c>
      <c r="E77" s="101" t="s">
        <v>281</v>
      </c>
      <c r="F77" s="55"/>
      <c r="G77" s="168"/>
      <c r="H77" s="109"/>
    </row>
    <row r="78" spans="1:8" s="73" customFormat="1" ht="16.5">
      <c r="A78" s="121">
        <v>74</v>
      </c>
      <c r="B78" s="122" t="s">
        <v>19</v>
      </c>
      <c r="C78" s="122" t="s">
        <v>20</v>
      </c>
      <c r="D78" s="79" t="s">
        <v>322</v>
      </c>
      <c r="E78" s="101" t="s">
        <v>281</v>
      </c>
      <c r="F78" s="55"/>
      <c r="G78" s="168"/>
      <c r="H78" s="109"/>
    </row>
    <row r="79" spans="1:8" s="73" customFormat="1" ht="33">
      <c r="A79" s="121">
        <v>75</v>
      </c>
      <c r="B79" s="122" t="s">
        <v>19</v>
      </c>
      <c r="C79" s="122" t="s">
        <v>20</v>
      </c>
      <c r="D79" s="162" t="s">
        <v>323</v>
      </c>
      <c r="E79" s="101" t="s">
        <v>281</v>
      </c>
      <c r="F79" s="55"/>
      <c r="G79" s="168"/>
      <c r="H79" s="109"/>
    </row>
    <row r="80" spans="1:8" s="73" customFormat="1" ht="16.5">
      <c r="A80" s="121">
        <v>76</v>
      </c>
      <c r="B80" s="122" t="s">
        <v>19</v>
      </c>
      <c r="C80" s="122" t="s">
        <v>20</v>
      </c>
      <c r="D80" s="79" t="s">
        <v>250</v>
      </c>
      <c r="E80" s="101" t="s">
        <v>281</v>
      </c>
      <c r="F80" s="55"/>
      <c r="G80" s="168"/>
      <c r="H80" s="109"/>
    </row>
    <row r="81" spans="1:8" ht="16.5">
      <c r="A81" s="119">
        <v>77</v>
      </c>
      <c r="B81" s="120" t="s">
        <v>19</v>
      </c>
      <c r="C81" s="120" t="s">
        <v>20</v>
      </c>
      <c r="D81" s="10" t="s">
        <v>251</v>
      </c>
      <c r="E81" s="66"/>
      <c r="F81" s="31"/>
      <c r="G81" s="169"/>
      <c r="H81" s="111"/>
    </row>
    <row r="82" spans="1:8" ht="16.5">
      <c r="A82" s="119">
        <v>78</v>
      </c>
      <c r="B82" s="120" t="s">
        <v>19</v>
      </c>
      <c r="C82" s="120" t="s">
        <v>20</v>
      </c>
      <c r="D82" s="10" t="s">
        <v>252</v>
      </c>
      <c r="E82" s="66"/>
      <c r="F82" s="31"/>
      <c r="G82" s="169"/>
      <c r="H82" s="111"/>
    </row>
    <row r="83" spans="1:8" s="13" customFormat="1" ht="16.5">
      <c r="A83" s="116">
        <v>79</v>
      </c>
      <c r="B83" s="143" t="s">
        <v>19</v>
      </c>
      <c r="C83" s="143" t="s">
        <v>20</v>
      </c>
      <c r="D83" s="118" t="s">
        <v>253</v>
      </c>
      <c r="E83" s="152"/>
      <c r="F83" s="31"/>
      <c r="G83" s="173"/>
      <c r="H83" s="110"/>
    </row>
    <row r="84" spans="1:8" s="13" customFormat="1" ht="33">
      <c r="A84" s="116">
        <v>80</v>
      </c>
      <c r="B84" s="143" t="s">
        <v>19</v>
      </c>
      <c r="C84" s="143" t="s">
        <v>20</v>
      </c>
      <c r="D84" s="118" t="s">
        <v>254</v>
      </c>
      <c r="E84" s="152"/>
      <c r="F84" s="31"/>
      <c r="G84" s="173"/>
      <c r="H84" s="110"/>
    </row>
    <row r="85" spans="1:8" ht="16.5">
      <c r="A85" s="119">
        <v>81</v>
      </c>
      <c r="B85" s="120" t="s">
        <v>19</v>
      </c>
      <c r="C85" s="120" t="s">
        <v>20</v>
      </c>
      <c r="D85" s="10" t="s">
        <v>255</v>
      </c>
      <c r="E85" s="66"/>
      <c r="F85" s="31"/>
      <c r="G85" s="169"/>
      <c r="H85" s="111"/>
    </row>
    <row r="86" spans="1:8" ht="16.5">
      <c r="A86" s="119">
        <v>82</v>
      </c>
      <c r="B86" s="120" t="s">
        <v>19</v>
      </c>
      <c r="C86" s="153" t="s">
        <v>20</v>
      </c>
      <c r="D86" s="10" t="s">
        <v>256</v>
      </c>
      <c r="E86" s="66"/>
      <c r="F86" s="31"/>
      <c r="G86" s="169"/>
      <c r="H86" s="111"/>
    </row>
    <row r="87" spans="1:8" ht="16.5">
      <c r="A87" s="119">
        <v>83</v>
      </c>
      <c r="B87" s="120" t="s">
        <v>356</v>
      </c>
      <c r="C87" s="120" t="s">
        <v>356</v>
      </c>
      <c r="D87" s="10" t="s">
        <v>357</v>
      </c>
      <c r="E87" s="159"/>
      <c r="F87" s="31"/>
      <c r="G87" s="169"/>
      <c r="H87" s="111"/>
    </row>
    <row r="88" spans="1:8" ht="16.5">
      <c r="A88" s="119">
        <v>84</v>
      </c>
      <c r="B88" s="120" t="s">
        <v>356</v>
      </c>
      <c r="C88" s="120" t="s">
        <v>356</v>
      </c>
      <c r="D88" s="10" t="s">
        <v>358</v>
      </c>
      <c r="E88" s="66"/>
      <c r="F88" s="31"/>
      <c r="G88" s="169"/>
      <c r="H88" s="111"/>
    </row>
    <row r="89" spans="1:8" s="73" customFormat="1" ht="16.5">
      <c r="A89" s="121">
        <v>85</v>
      </c>
      <c r="B89" s="122" t="s">
        <v>356</v>
      </c>
      <c r="C89" s="122" t="s">
        <v>356</v>
      </c>
      <c r="D89" s="79" t="s">
        <v>791</v>
      </c>
      <c r="E89" s="101" t="s">
        <v>281</v>
      </c>
      <c r="F89" s="55"/>
      <c r="G89" s="168"/>
      <c r="H89" s="109"/>
    </row>
    <row r="90" spans="1:8" ht="16.5">
      <c r="A90" s="119">
        <v>86</v>
      </c>
      <c r="B90" s="120" t="s">
        <v>356</v>
      </c>
      <c r="C90" s="120" t="s">
        <v>356</v>
      </c>
      <c r="D90" s="10" t="s">
        <v>359</v>
      </c>
      <c r="E90" s="66"/>
      <c r="F90" s="31"/>
      <c r="G90" s="169"/>
      <c r="H90" s="111"/>
    </row>
    <row r="91" spans="1:8" s="73" customFormat="1" ht="16.5">
      <c r="A91" s="121">
        <v>87</v>
      </c>
      <c r="B91" s="122" t="s">
        <v>356</v>
      </c>
      <c r="C91" s="122" t="s">
        <v>356</v>
      </c>
      <c r="D91" s="79" t="s">
        <v>360</v>
      </c>
      <c r="E91" s="101" t="s">
        <v>281</v>
      </c>
      <c r="F91" s="55"/>
      <c r="G91" s="168"/>
      <c r="H91" s="109"/>
    </row>
    <row r="92" spans="1:8" s="73" customFormat="1" ht="33">
      <c r="A92" s="121">
        <v>88</v>
      </c>
      <c r="B92" s="122" t="s">
        <v>356</v>
      </c>
      <c r="C92" s="122" t="s">
        <v>356</v>
      </c>
      <c r="D92" s="79" t="s">
        <v>361</v>
      </c>
      <c r="E92" s="101" t="s">
        <v>281</v>
      </c>
      <c r="F92" s="55"/>
      <c r="G92" s="168"/>
      <c r="H92" s="109"/>
    </row>
    <row r="93" spans="1:8" s="73" customFormat="1" ht="16.5">
      <c r="A93" s="121">
        <v>89</v>
      </c>
      <c r="B93" s="122" t="s">
        <v>356</v>
      </c>
      <c r="C93" s="122" t="s">
        <v>356</v>
      </c>
      <c r="D93" s="79" t="s">
        <v>362</v>
      </c>
      <c r="E93" s="101" t="s">
        <v>281</v>
      </c>
      <c r="F93" s="55"/>
      <c r="G93" s="168"/>
      <c r="H93" s="109"/>
    </row>
    <row r="94" spans="1:8" ht="16.5">
      <c r="A94" s="119">
        <v>90</v>
      </c>
      <c r="B94" s="120" t="s">
        <v>356</v>
      </c>
      <c r="C94" s="120" t="s">
        <v>356</v>
      </c>
      <c r="D94" s="10" t="s">
        <v>363</v>
      </c>
      <c r="E94" s="66"/>
      <c r="F94" s="31"/>
      <c r="G94" s="169"/>
      <c r="H94" s="111"/>
    </row>
    <row r="95" spans="1:8" ht="16.5">
      <c r="A95" s="119">
        <v>91</v>
      </c>
      <c r="B95" s="120" t="s">
        <v>356</v>
      </c>
      <c r="C95" s="120" t="s">
        <v>356</v>
      </c>
      <c r="D95" s="10" t="s">
        <v>364</v>
      </c>
      <c r="E95" s="66"/>
      <c r="F95" s="31"/>
      <c r="G95" s="169"/>
      <c r="H95" s="111"/>
    </row>
    <row r="96" spans="1:8" ht="16.5">
      <c r="A96" s="119">
        <v>92</v>
      </c>
      <c r="B96" s="120" t="s">
        <v>356</v>
      </c>
      <c r="C96" s="120" t="s">
        <v>356</v>
      </c>
      <c r="D96" s="10" t="s">
        <v>792</v>
      </c>
      <c r="E96" s="66"/>
      <c r="F96" s="31"/>
      <c r="G96" s="169"/>
      <c r="H96" s="111"/>
    </row>
    <row r="97" spans="1:8" ht="16.5">
      <c r="A97" s="119">
        <v>93</v>
      </c>
      <c r="B97" s="120" t="s">
        <v>356</v>
      </c>
      <c r="C97" s="120" t="s">
        <v>356</v>
      </c>
      <c r="D97" s="10" t="s">
        <v>365</v>
      </c>
      <c r="E97" s="66"/>
      <c r="F97" s="31"/>
      <c r="G97" s="169"/>
      <c r="H97" s="111"/>
    </row>
    <row r="118" spans="1:5" ht="16.5">
      <c r="A118" s="29"/>
      <c r="B118" s="17"/>
      <c r="C118" s="18"/>
      <c r="D118" s="19"/>
      <c r="E118" s="19"/>
    </row>
    <row r="119" spans="1:5" ht="16.5">
      <c r="A119" s="29"/>
      <c r="B119" s="17"/>
      <c r="C119" s="18"/>
      <c r="D119" s="19"/>
      <c r="E119" s="19"/>
    </row>
    <row r="120" spans="1:5" ht="16.5">
      <c r="A120" s="29"/>
      <c r="B120" s="17"/>
      <c r="C120" s="18"/>
      <c r="D120" s="19"/>
      <c r="E120" s="19"/>
    </row>
    <row r="121" spans="1:5" ht="16.5">
      <c r="A121" s="29"/>
      <c r="B121" s="17"/>
      <c r="C121" s="18"/>
      <c r="D121" s="19"/>
      <c r="E121" s="19"/>
    </row>
    <row r="122" spans="1:5" ht="16.5">
      <c r="A122" s="29"/>
      <c r="B122" s="17"/>
      <c r="C122" s="18"/>
      <c r="D122" s="19"/>
      <c r="E122" s="19"/>
    </row>
    <row r="123" spans="1:5" ht="16.5">
      <c r="A123" s="29"/>
      <c r="B123" s="17"/>
      <c r="C123" s="18"/>
      <c r="D123" s="19"/>
      <c r="E123" s="19"/>
    </row>
    <row r="124" spans="1:5" ht="16.5">
      <c r="A124" s="29"/>
      <c r="B124" s="17"/>
      <c r="C124" s="18"/>
      <c r="D124" s="19"/>
      <c r="E124" s="19"/>
    </row>
    <row r="125" spans="1:5" ht="16.5">
      <c r="A125" s="29"/>
      <c r="B125" s="17"/>
      <c r="C125" s="18"/>
      <c r="D125" s="19"/>
      <c r="E125" s="19"/>
    </row>
    <row r="126" spans="1:5" ht="16.5">
      <c r="A126" s="29"/>
      <c r="B126" s="17"/>
      <c r="C126" s="18"/>
      <c r="D126" s="19"/>
      <c r="E126" s="19"/>
    </row>
    <row r="127" spans="1:5" ht="16.5">
      <c r="A127" s="29"/>
      <c r="B127" s="17"/>
      <c r="C127" s="18"/>
      <c r="D127" s="19"/>
      <c r="E127" s="19"/>
    </row>
    <row r="128" spans="1:5" ht="16.5">
      <c r="A128" s="29"/>
      <c r="B128" s="17"/>
      <c r="C128" s="18"/>
      <c r="D128" s="19"/>
      <c r="E128" s="19"/>
    </row>
    <row r="129" spans="1:5" ht="16.5">
      <c r="A129" s="29"/>
      <c r="B129" s="17"/>
      <c r="C129" s="18"/>
      <c r="D129" s="19"/>
      <c r="E129" s="19"/>
    </row>
    <row r="130" spans="1:5" ht="16.5">
      <c r="A130" s="29"/>
      <c r="B130" s="17"/>
      <c r="C130" s="18"/>
      <c r="D130" s="19"/>
      <c r="E130" s="19"/>
    </row>
    <row r="131" spans="1:5" ht="16.5">
      <c r="A131" s="29"/>
      <c r="B131" s="17"/>
      <c r="C131" s="18"/>
      <c r="D131" s="19"/>
      <c r="E131" s="19"/>
    </row>
    <row r="132" spans="1:5" ht="16.5">
      <c r="A132" s="29"/>
      <c r="B132" s="17"/>
      <c r="C132" s="18"/>
      <c r="D132" s="19"/>
      <c r="E132" s="19"/>
    </row>
    <row r="133" spans="1:5" ht="16.5">
      <c r="A133" s="29"/>
      <c r="B133" s="17"/>
      <c r="C133" s="18"/>
      <c r="D133" s="19"/>
      <c r="E133" s="19"/>
    </row>
    <row r="134" spans="1:5" ht="16.5">
      <c r="A134" s="29"/>
      <c r="B134" s="17"/>
      <c r="C134" s="18"/>
      <c r="D134" s="19"/>
      <c r="E134" s="19"/>
    </row>
    <row r="135" spans="1:5" ht="16.5">
      <c r="A135" s="29"/>
      <c r="B135" s="17"/>
      <c r="C135" s="18"/>
      <c r="D135" s="19"/>
      <c r="E135" s="19"/>
    </row>
    <row r="136" spans="1:5" ht="16.5">
      <c r="A136" s="29"/>
      <c r="B136" s="17"/>
      <c r="C136" s="18"/>
      <c r="D136" s="19"/>
      <c r="E136" s="19"/>
    </row>
    <row r="137" spans="1:5" ht="16.5">
      <c r="A137" s="29"/>
      <c r="B137" s="17"/>
      <c r="C137" s="18"/>
      <c r="D137" s="19"/>
      <c r="E137" s="19"/>
    </row>
    <row r="138" spans="1:5" ht="16.5">
      <c r="A138" s="29"/>
      <c r="B138" s="17"/>
      <c r="C138" s="18"/>
      <c r="D138" s="19"/>
      <c r="E138" s="19"/>
    </row>
    <row r="139" spans="1:5" ht="16.5">
      <c r="A139" s="29"/>
      <c r="B139" s="17"/>
      <c r="C139" s="18"/>
      <c r="D139" s="19"/>
      <c r="E139" s="19"/>
    </row>
    <row r="140" spans="1:5" ht="16.5">
      <c r="A140" s="29"/>
      <c r="B140" s="17"/>
      <c r="C140" s="18"/>
      <c r="D140" s="19"/>
      <c r="E140" s="19"/>
    </row>
    <row r="141" spans="1:5" ht="16.5">
      <c r="A141" s="29"/>
      <c r="B141" s="17"/>
      <c r="C141" s="18"/>
      <c r="D141" s="19"/>
      <c r="E141" s="19"/>
    </row>
    <row r="142" spans="1:5" ht="16.5">
      <c r="A142" s="29"/>
      <c r="B142" s="17"/>
      <c r="C142" s="18"/>
      <c r="D142" s="19"/>
      <c r="E142" s="19"/>
    </row>
    <row r="143" spans="1:5" ht="16.5">
      <c r="A143" s="29"/>
      <c r="B143" s="17"/>
      <c r="C143" s="18"/>
      <c r="D143" s="19"/>
      <c r="E143" s="19"/>
    </row>
    <row r="144" spans="1:5" ht="16.5">
      <c r="A144" s="29"/>
      <c r="B144" s="17"/>
      <c r="C144" s="18"/>
      <c r="D144" s="19"/>
      <c r="E144" s="19"/>
    </row>
    <row r="145" spans="1:5" ht="16.5">
      <c r="A145" s="29"/>
      <c r="B145" s="17"/>
      <c r="C145" s="18"/>
      <c r="D145" s="19"/>
      <c r="E145" s="19"/>
    </row>
    <row r="146" spans="1:5" ht="16.5">
      <c r="A146" s="29"/>
      <c r="B146" s="17"/>
      <c r="C146" s="18"/>
      <c r="D146" s="19"/>
      <c r="E146" s="19"/>
    </row>
    <row r="147" spans="1:5" ht="16.5">
      <c r="A147" s="29"/>
      <c r="B147" s="17"/>
      <c r="C147" s="18"/>
      <c r="D147" s="19"/>
      <c r="E147" s="19"/>
    </row>
    <row r="148" spans="1:5" ht="16.5">
      <c r="A148" s="29"/>
      <c r="B148" s="17"/>
      <c r="C148" s="18"/>
      <c r="D148" s="19"/>
      <c r="E148" s="19"/>
    </row>
    <row r="149" spans="1:5" ht="16.5">
      <c r="A149" s="29"/>
      <c r="B149" s="17"/>
      <c r="C149" s="18"/>
      <c r="D149" s="19"/>
      <c r="E149" s="19"/>
    </row>
    <row r="150" spans="1:5" ht="16.5">
      <c r="A150" s="29"/>
      <c r="B150" s="17"/>
      <c r="C150" s="18"/>
      <c r="D150" s="19"/>
      <c r="E150" s="19"/>
    </row>
    <row r="151" spans="1:5" ht="16.5">
      <c r="A151" s="29"/>
      <c r="B151" s="17"/>
      <c r="C151" s="18"/>
      <c r="D151" s="19"/>
      <c r="E151" s="19"/>
    </row>
    <row r="152" spans="1:5" ht="16.5">
      <c r="A152" s="29"/>
      <c r="B152" s="17"/>
      <c r="C152" s="18"/>
      <c r="D152" s="19"/>
      <c r="E152" s="19"/>
    </row>
    <row r="153" spans="1:5" ht="16.5">
      <c r="A153" s="29"/>
      <c r="B153" s="17"/>
      <c r="C153" s="18"/>
      <c r="D153" s="19"/>
      <c r="E153" s="19"/>
    </row>
  </sheetData>
  <mergeCells count="7">
    <mergeCell ref="F2:H2"/>
    <mergeCell ref="A3:A4"/>
    <mergeCell ref="B3:B4"/>
    <mergeCell ref="C3:C4"/>
    <mergeCell ref="D3:D4"/>
    <mergeCell ref="F3:H3"/>
    <mergeCell ref="E3:E4"/>
  </mergeCells>
  <phoneticPr fontId="1"/>
  <conditionalFormatting sqref="E57">
    <cfRule type="expression" dxfId="9" priority="5" stopIfTrue="1">
      <formula>#REF!="-"</formula>
    </cfRule>
    <cfRule type="expression" dxfId="8" priority="6" stopIfTrue="1">
      <formula>#REF!=""</formula>
    </cfRule>
  </conditionalFormatting>
  <conditionalFormatting sqref="F5:H97">
    <cfRule type="expression" dxfId="7" priority="1" stopIfTrue="1">
      <formula>#REF!="-"</formula>
    </cfRule>
    <cfRule type="expression" dxfId="6" priority="2" stopIfTrue="1">
      <formula>#REF!=""</formula>
    </cfRule>
  </conditionalFormatting>
  <dataValidations count="1">
    <dataValidation type="list" allowBlank="1" showInputMessage="1" showErrorMessage="1" sqref="F5:F97" xr:uid="{B03209B4-36DF-4AB5-B1A3-49BFDAB0BDF7}">
      <formula1>"〇,△,×"</formula1>
    </dataValidation>
  </dataValidations>
  <pageMargins left="0.9055118110236221" right="0.51181102362204722" top="0.74803149606299213" bottom="0.74803149606299213" header="0.31496062992125984" footer="0.31496062992125984"/>
  <pageSetup paperSize="8" scale="65" firstPageNumber="4" fitToHeight="0" orientation="portrait" useFirstPageNumber="1" r:id="rId1"/>
  <headerFooter>
    <oddFooter>&amp;P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6699B-0B18-481B-9110-FDD8352D97F6}">
  <sheetPr>
    <tabColor rgb="FFFFC000"/>
    <outlinePr summaryBelow="0" summaryRight="0"/>
    <pageSetUpPr fitToPage="1"/>
  </sheetPr>
  <dimension ref="A1:I255"/>
  <sheetViews>
    <sheetView view="pageBreakPreview" zoomScaleNormal="100" zoomScaleSheetLayoutView="100" workbookViewId="0">
      <selection activeCell="A3" sqref="A3:A4"/>
    </sheetView>
  </sheetViews>
  <sheetFormatPr defaultColWidth="11.25" defaultRowHeight="15.75" customHeight="1"/>
  <cols>
    <col min="1" max="1" width="5.25" style="24" customWidth="1"/>
    <col min="2" max="2" width="17" style="6" customWidth="1"/>
    <col min="3" max="3" width="14.5" style="6" customWidth="1"/>
    <col min="4" max="4" width="82.875" style="6" customWidth="1"/>
    <col min="5" max="5" width="6" style="6" customWidth="1"/>
    <col min="6" max="6" width="8" style="24" customWidth="1"/>
    <col min="7" max="7" width="28" style="4" customWidth="1"/>
    <col min="8" max="8" width="19.375" style="41" customWidth="1"/>
    <col min="9" max="16384" width="11.25" style="6"/>
  </cols>
  <sheetData>
    <row r="1" spans="1:9" ht="23.25" customHeight="1">
      <c r="A1" s="32" t="s">
        <v>819</v>
      </c>
      <c r="H1" s="44"/>
    </row>
    <row r="2" spans="1:9" customFormat="1" ht="52.5" customHeight="1">
      <c r="A2" s="96"/>
      <c r="B2" s="97"/>
      <c r="C2" s="97"/>
      <c r="D2" s="98"/>
      <c r="E2" s="98"/>
      <c r="F2" s="176" t="s">
        <v>835</v>
      </c>
      <c r="G2" s="176"/>
      <c r="H2" s="176"/>
      <c r="I2" s="123"/>
    </row>
    <row r="3" spans="1:9" customFormat="1" ht="21" customHeight="1">
      <c r="A3" s="175" t="s">
        <v>6</v>
      </c>
      <c r="B3" s="175" t="s">
        <v>7</v>
      </c>
      <c r="C3" s="175" t="s">
        <v>8</v>
      </c>
      <c r="D3" s="175" t="s">
        <v>170</v>
      </c>
      <c r="E3" s="180" t="s">
        <v>280</v>
      </c>
      <c r="F3" s="177" t="s">
        <v>172</v>
      </c>
      <c r="G3" s="178"/>
      <c r="H3" s="179"/>
      <c r="I3" s="123"/>
    </row>
    <row r="4" spans="1:9" customFormat="1" ht="56.25" customHeight="1">
      <c r="A4" s="175"/>
      <c r="B4" s="175"/>
      <c r="C4" s="175"/>
      <c r="D4" s="175"/>
      <c r="E4" s="181"/>
      <c r="F4" s="33" t="s">
        <v>171</v>
      </c>
      <c r="G4" s="34" t="s">
        <v>173</v>
      </c>
      <c r="H4" s="38" t="s">
        <v>836</v>
      </c>
      <c r="I4" s="123"/>
    </row>
    <row r="5" spans="1:9" s="73" customFormat="1" ht="16.5">
      <c r="A5" s="74">
        <v>1</v>
      </c>
      <c r="B5" s="62" t="s">
        <v>21</v>
      </c>
      <c r="C5" s="75" t="s">
        <v>21</v>
      </c>
      <c r="D5" s="71" t="s">
        <v>22</v>
      </c>
      <c r="E5" s="90" t="s">
        <v>281</v>
      </c>
      <c r="F5" s="55"/>
      <c r="G5" s="168"/>
      <c r="H5" s="56"/>
    </row>
    <row r="6" spans="1:9" s="73" customFormat="1" ht="16.5">
      <c r="A6" s="74">
        <v>2</v>
      </c>
      <c r="B6" s="62" t="s">
        <v>21</v>
      </c>
      <c r="C6" s="75" t="s">
        <v>21</v>
      </c>
      <c r="D6" s="71" t="s">
        <v>162</v>
      </c>
      <c r="E6" s="90" t="s">
        <v>281</v>
      </c>
      <c r="F6" s="55"/>
      <c r="G6" s="168"/>
      <c r="H6" s="56"/>
    </row>
    <row r="7" spans="1:9" ht="16.5">
      <c r="A7" s="28">
        <v>3</v>
      </c>
      <c r="B7" s="7" t="s">
        <v>21</v>
      </c>
      <c r="C7" s="8" t="s">
        <v>21</v>
      </c>
      <c r="D7" s="9" t="s">
        <v>23</v>
      </c>
      <c r="E7" s="91"/>
      <c r="F7" s="31"/>
      <c r="G7" s="169"/>
      <c r="H7" s="40"/>
    </row>
    <row r="8" spans="1:9" s="73" customFormat="1" ht="33">
      <c r="A8" s="74">
        <v>4</v>
      </c>
      <c r="B8" s="62" t="s">
        <v>21</v>
      </c>
      <c r="C8" s="75" t="s">
        <v>21</v>
      </c>
      <c r="D8" s="83" t="s">
        <v>325</v>
      </c>
      <c r="E8" s="90" t="s">
        <v>281</v>
      </c>
      <c r="F8" s="55"/>
      <c r="G8" s="168"/>
      <c r="H8" s="56"/>
    </row>
    <row r="9" spans="1:9" ht="16.5">
      <c r="A9" s="28">
        <v>5</v>
      </c>
      <c r="B9" s="7" t="s">
        <v>21</v>
      </c>
      <c r="C9" s="8" t="s">
        <v>21</v>
      </c>
      <c r="D9" s="9" t="s">
        <v>24</v>
      </c>
      <c r="E9" s="91"/>
      <c r="F9" s="31"/>
      <c r="G9" s="169"/>
      <c r="H9" s="40"/>
    </row>
    <row r="10" spans="1:9" ht="16.5">
      <c r="A10" s="28">
        <v>6</v>
      </c>
      <c r="B10" s="7" t="s">
        <v>21</v>
      </c>
      <c r="C10" s="8" t="s">
        <v>21</v>
      </c>
      <c r="D10" s="10" t="s">
        <v>174</v>
      </c>
      <c r="E10" s="92"/>
      <c r="F10" s="31"/>
      <c r="G10" s="169"/>
      <c r="H10" s="40"/>
    </row>
    <row r="11" spans="1:9" ht="16.5">
      <c r="A11" s="28">
        <v>7</v>
      </c>
      <c r="B11" s="7" t="s">
        <v>21</v>
      </c>
      <c r="C11" s="8" t="s">
        <v>21</v>
      </c>
      <c r="D11" s="9" t="s">
        <v>25</v>
      </c>
      <c r="E11" s="91"/>
      <c r="F11" s="31"/>
      <c r="G11" s="169"/>
      <c r="H11" s="40"/>
    </row>
    <row r="12" spans="1:9" ht="16.5">
      <c r="A12" s="28">
        <v>8</v>
      </c>
      <c r="B12" s="7" t="s">
        <v>21</v>
      </c>
      <c r="C12" s="8" t="s">
        <v>21</v>
      </c>
      <c r="D12" s="9" t="s">
        <v>26</v>
      </c>
      <c r="E12" s="91"/>
      <c r="F12" s="31"/>
      <c r="G12" s="169"/>
      <c r="H12" s="40"/>
    </row>
    <row r="13" spans="1:9" ht="16.5">
      <c r="A13" s="28">
        <v>9</v>
      </c>
      <c r="B13" s="7" t="s">
        <v>21</v>
      </c>
      <c r="C13" s="8" t="s">
        <v>21</v>
      </c>
      <c r="D13" s="9" t="s">
        <v>27</v>
      </c>
      <c r="E13" s="91"/>
      <c r="F13" s="31"/>
      <c r="G13" s="169"/>
      <c r="H13" s="40"/>
    </row>
    <row r="14" spans="1:9" ht="33">
      <c r="A14" s="28">
        <v>10</v>
      </c>
      <c r="B14" s="7" t="s">
        <v>21</v>
      </c>
      <c r="C14" s="8" t="s">
        <v>21</v>
      </c>
      <c r="D14" s="9" t="s">
        <v>28</v>
      </c>
      <c r="E14" s="91"/>
      <c r="F14" s="31"/>
      <c r="G14" s="169"/>
      <c r="H14" s="40"/>
    </row>
    <row r="15" spans="1:9" ht="16.5">
      <c r="A15" s="28">
        <v>11</v>
      </c>
      <c r="B15" s="7" t="s">
        <v>21</v>
      </c>
      <c r="C15" s="8" t="s">
        <v>21</v>
      </c>
      <c r="D15" s="9" t="s">
        <v>141</v>
      </c>
      <c r="E15" s="91"/>
      <c r="F15" s="31"/>
      <c r="G15" s="169"/>
      <c r="H15" s="40"/>
    </row>
    <row r="16" spans="1:9" s="73" customFormat="1" ht="16.5">
      <c r="A16" s="74">
        <v>12</v>
      </c>
      <c r="B16" s="62" t="s">
        <v>21</v>
      </c>
      <c r="C16" s="75" t="s">
        <v>21</v>
      </c>
      <c r="D16" s="71" t="s">
        <v>29</v>
      </c>
      <c r="E16" s="90" t="s">
        <v>281</v>
      </c>
      <c r="F16" s="55"/>
      <c r="G16" s="168"/>
      <c r="H16" s="56"/>
    </row>
    <row r="17" spans="1:8" ht="16.5">
      <c r="A17" s="28">
        <v>13</v>
      </c>
      <c r="B17" s="7" t="s">
        <v>21</v>
      </c>
      <c r="C17" s="8" t="s">
        <v>21</v>
      </c>
      <c r="D17" s="9" t="s">
        <v>30</v>
      </c>
      <c r="E17" s="91"/>
      <c r="F17" s="31"/>
      <c r="G17" s="169"/>
      <c r="H17" s="40"/>
    </row>
    <row r="18" spans="1:8" s="73" customFormat="1" ht="16.5">
      <c r="A18" s="74">
        <v>14</v>
      </c>
      <c r="B18" s="62" t="s">
        <v>21</v>
      </c>
      <c r="C18" s="75" t="s">
        <v>21</v>
      </c>
      <c r="D18" s="71" t="s">
        <v>795</v>
      </c>
      <c r="E18" s="90" t="s">
        <v>281</v>
      </c>
      <c r="F18" s="55"/>
      <c r="G18" s="168"/>
      <c r="H18" s="56"/>
    </row>
    <row r="19" spans="1:8" s="73" customFormat="1" ht="33">
      <c r="A19" s="74">
        <v>15</v>
      </c>
      <c r="B19" s="62" t="s">
        <v>21</v>
      </c>
      <c r="C19" s="75" t="s">
        <v>21</v>
      </c>
      <c r="D19" s="71" t="s">
        <v>326</v>
      </c>
      <c r="E19" s="90" t="s">
        <v>281</v>
      </c>
      <c r="F19" s="55"/>
      <c r="G19" s="168"/>
      <c r="H19" s="56"/>
    </row>
    <row r="20" spans="1:8" s="73" customFormat="1" ht="16.5">
      <c r="A20" s="74">
        <v>16</v>
      </c>
      <c r="B20" s="62" t="s">
        <v>21</v>
      </c>
      <c r="C20" s="75" t="s">
        <v>31</v>
      </c>
      <c r="D20" s="71" t="s">
        <v>32</v>
      </c>
      <c r="E20" s="90" t="s">
        <v>281</v>
      </c>
      <c r="F20" s="55"/>
      <c r="G20" s="168"/>
      <c r="H20" s="56"/>
    </row>
    <row r="21" spans="1:8" s="73" customFormat="1" ht="16.5">
      <c r="A21" s="74">
        <v>17</v>
      </c>
      <c r="B21" s="62" t="s">
        <v>21</v>
      </c>
      <c r="C21" s="75" t="s">
        <v>31</v>
      </c>
      <c r="D21" s="71" t="s">
        <v>33</v>
      </c>
      <c r="E21" s="90" t="s">
        <v>281</v>
      </c>
      <c r="F21" s="55"/>
      <c r="G21" s="168"/>
      <c r="H21" s="56"/>
    </row>
    <row r="22" spans="1:8" s="73" customFormat="1" ht="16.5">
      <c r="A22" s="74">
        <v>18</v>
      </c>
      <c r="B22" s="62" t="s">
        <v>21</v>
      </c>
      <c r="C22" s="75" t="s">
        <v>31</v>
      </c>
      <c r="D22" s="71" t="s">
        <v>327</v>
      </c>
      <c r="E22" s="90" t="s">
        <v>281</v>
      </c>
      <c r="F22" s="55"/>
      <c r="G22" s="168"/>
      <c r="H22" s="56"/>
    </row>
    <row r="23" spans="1:8" ht="16.5">
      <c r="A23" s="28">
        <v>19</v>
      </c>
      <c r="B23" s="7"/>
      <c r="C23" s="8" t="s">
        <v>31</v>
      </c>
      <c r="D23" s="9" t="s">
        <v>142</v>
      </c>
      <c r="E23" s="63"/>
      <c r="F23" s="31"/>
      <c r="G23" s="169"/>
      <c r="H23" s="40"/>
    </row>
    <row r="24" spans="1:8" s="73" customFormat="1" ht="16.5">
      <c r="A24" s="74">
        <v>20</v>
      </c>
      <c r="B24" s="62" t="s">
        <v>21</v>
      </c>
      <c r="C24" s="75" t="s">
        <v>31</v>
      </c>
      <c r="D24" s="71" t="s">
        <v>34</v>
      </c>
      <c r="E24" s="90" t="s">
        <v>281</v>
      </c>
      <c r="F24" s="55"/>
      <c r="G24" s="168"/>
      <c r="H24" s="56"/>
    </row>
    <row r="25" spans="1:8" s="73" customFormat="1" ht="16.5">
      <c r="A25" s="74">
        <v>21</v>
      </c>
      <c r="B25" s="62" t="s">
        <v>21</v>
      </c>
      <c r="C25" s="75" t="s">
        <v>31</v>
      </c>
      <c r="D25" s="71" t="s">
        <v>163</v>
      </c>
      <c r="E25" s="90" t="s">
        <v>281</v>
      </c>
      <c r="F25" s="55"/>
      <c r="G25" s="168"/>
      <c r="H25" s="56"/>
    </row>
    <row r="26" spans="1:8" s="73" customFormat="1" ht="33">
      <c r="A26" s="74">
        <v>22</v>
      </c>
      <c r="B26" s="62" t="s">
        <v>21</v>
      </c>
      <c r="C26" s="75" t="s">
        <v>35</v>
      </c>
      <c r="D26" s="79" t="s">
        <v>833</v>
      </c>
      <c r="E26" s="90" t="s">
        <v>281</v>
      </c>
      <c r="F26" s="55"/>
      <c r="G26" s="168"/>
      <c r="H26" s="56"/>
    </row>
    <row r="27" spans="1:8" s="73" customFormat="1" ht="16.5">
      <c r="A27" s="74">
        <v>23</v>
      </c>
      <c r="B27" s="62" t="s">
        <v>21</v>
      </c>
      <c r="C27" s="75" t="s">
        <v>35</v>
      </c>
      <c r="D27" s="79" t="s">
        <v>175</v>
      </c>
      <c r="E27" s="90" t="s">
        <v>281</v>
      </c>
      <c r="F27" s="55"/>
      <c r="G27" s="168"/>
      <c r="H27" s="56"/>
    </row>
    <row r="28" spans="1:8" s="73" customFormat="1" ht="16.5">
      <c r="A28" s="74">
        <v>24</v>
      </c>
      <c r="B28" s="62" t="s">
        <v>21</v>
      </c>
      <c r="C28" s="75" t="s">
        <v>35</v>
      </c>
      <c r="D28" s="71" t="s">
        <v>36</v>
      </c>
      <c r="E28" s="90" t="s">
        <v>281</v>
      </c>
      <c r="F28" s="55"/>
      <c r="G28" s="168"/>
      <c r="H28" s="56"/>
    </row>
    <row r="29" spans="1:8" ht="33">
      <c r="A29" s="28">
        <v>25</v>
      </c>
      <c r="B29" s="7" t="s">
        <v>21</v>
      </c>
      <c r="C29" s="8" t="s">
        <v>37</v>
      </c>
      <c r="D29" s="14" t="s">
        <v>38</v>
      </c>
      <c r="E29" s="93"/>
      <c r="F29" s="31"/>
      <c r="G29" s="169"/>
      <c r="H29" s="40"/>
    </row>
    <row r="30" spans="1:8" s="73" customFormat="1" ht="16.5">
      <c r="A30" s="74">
        <v>26</v>
      </c>
      <c r="B30" s="62" t="s">
        <v>21</v>
      </c>
      <c r="C30" s="75" t="s">
        <v>37</v>
      </c>
      <c r="D30" s="71" t="s">
        <v>164</v>
      </c>
      <c r="E30" s="90" t="s">
        <v>281</v>
      </c>
      <c r="F30" s="55"/>
      <c r="G30" s="168"/>
      <c r="H30" s="56"/>
    </row>
    <row r="31" spans="1:8" ht="16.5">
      <c r="A31" s="28">
        <v>27</v>
      </c>
      <c r="B31" s="7" t="s">
        <v>21</v>
      </c>
      <c r="C31" s="8" t="s">
        <v>37</v>
      </c>
      <c r="D31" s="9" t="s">
        <v>39</v>
      </c>
      <c r="E31" s="63"/>
      <c r="F31" s="31"/>
      <c r="G31" s="169"/>
      <c r="H31" s="40"/>
    </row>
    <row r="32" spans="1:8" ht="16.5">
      <c r="A32" s="28">
        <v>28</v>
      </c>
      <c r="B32" s="7" t="s">
        <v>21</v>
      </c>
      <c r="C32" s="8" t="s">
        <v>37</v>
      </c>
      <c r="D32" s="9" t="s">
        <v>40</v>
      </c>
      <c r="E32" s="91"/>
      <c r="F32" s="31"/>
      <c r="G32" s="169"/>
      <c r="H32" s="40"/>
    </row>
    <row r="33" spans="1:8" ht="16.5">
      <c r="A33" s="28">
        <v>29</v>
      </c>
      <c r="B33" s="7" t="s">
        <v>21</v>
      </c>
      <c r="C33" s="8" t="s">
        <v>37</v>
      </c>
      <c r="D33" s="9" t="s">
        <v>41</v>
      </c>
      <c r="E33" s="91"/>
      <c r="F33" s="31"/>
      <c r="G33" s="169"/>
      <c r="H33" s="40"/>
    </row>
    <row r="34" spans="1:8" ht="16.5">
      <c r="A34" s="28">
        <v>30</v>
      </c>
      <c r="B34" s="7" t="s">
        <v>21</v>
      </c>
      <c r="C34" s="8" t="s">
        <v>37</v>
      </c>
      <c r="D34" s="9" t="s">
        <v>176</v>
      </c>
      <c r="E34" s="91"/>
      <c r="F34" s="31"/>
      <c r="G34" s="169"/>
      <c r="H34" s="40"/>
    </row>
    <row r="35" spans="1:8" s="73" customFormat="1" ht="18.75">
      <c r="A35" s="74">
        <v>31</v>
      </c>
      <c r="B35" s="62" t="s">
        <v>42</v>
      </c>
      <c r="C35" s="75" t="s">
        <v>42</v>
      </c>
      <c r="D35" s="77" t="s">
        <v>137</v>
      </c>
      <c r="E35" s="90" t="s">
        <v>281</v>
      </c>
      <c r="F35" s="55"/>
      <c r="G35" s="168"/>
      <c r="H35" s="56"/>
    </row>
    <row r="36" spans="1:8" s="73" customFormat="1" ht="16.5">
      <c r="A36" s="74">
        <v>32</v>
      </c>
      <c r="B36" s="62" t="s">
        <v>42</v>
      </c>
      <c r="C36" s="75" t="s">
        <v>42</v>
      </c>
      <c r="D36" s="71" t="s">
        <v>136</v>
      </c>
      <c r="E36" s="90" t="s">
        <v>281</v>
      </c>
      <c r="F36" s="55"/>
      <c r="G36" s="168"/>
      <c r="H36" s="56"/>
    </row>
    <row r="37" spans="1:8" ht="16.5">
      <c r="A37" s="28">
        <v>33</v>
      </c>
      <c r="B37" s="7" t="s">
        <v>42</v>
      </c>
      <c r="C37" s="8" t="s">
        <v>42</v>
      </c>
      <c r="D37" s="9" t="s">
        <v>43</v>
      </c>
      <c r="E37" s="91"/>
      <c r="F37" s="31"/>
      <c r="G37" s="169"/>
      <c r="H37" s="40"/>
    </row>
    <row r="38" spans="1:8" s="73" customFormat="1" ht="16.5">
      <c r="A38" s="74">
        <v>34</v>
      </c>
      <c r="B38" s="62" t="s">
        <v>42</v>
      </c>
      <c r="C38" s="75" t="s">
        <v>42</v>
      </c>
      <c r="D38" s="71" t="s">
        <v>165</v>
      </c>
      <c r="E38" s="90" t="s">
        <v>281</v>
      </c>
      <c r="F38" s="55"/>
      <c r="G38" s="168"/>
      <c r="H38" s="56"/>
    </row>
    <row r="39" spans="1:8" ht="16.5">
      <c r="A39" s="28">
        <v>35</v>
      </c>
      <c r="B39" s="7" t="s">
        <v>42</v>
      </c>
      <c r="C39" s="8" t="s">
        <v>42</v>
      </c>
      <c r="D39" s="9" t="s">
        <v>166</v>
      </c>
      <c r="E39" s="91"/>
      <c r="F39" s="31"/>
      <c r="G39" s="169"/>
      <c r="H39" s="40"/>
    </row>
    <row r="40" spans="1:8" s="73" customFormat="1" ht="16.5">
      <c r="A40" s="74">
        <v>36</v>
      </c>
      <c r="B40" s="62" t="s">
        <v>42</v>
      </c>
      <c r="C40" s="75" t="s">
        <v>42</v>
      </c>
      <c r="D40" s="71" t="s">
        <v>44</v>
      </c>
      <c r="E40" s="90" t="s">
        <v>281</v>
      </c>
      <c r="F40" s="55"/>
      <c r="G40" s="168"/>
      <c r="H40" s="56"/>
    </row>
    <row r="41" spans="1:8" ht="33">
      <c r="A41" s="28">
        <v>37</v>
      </c>
      <c r="B41" s="7" t="s">
        <v>42</v>
      </c>
      <c r="C41" s="8" t="s">
        <v>42</v>
      </c>
      <c r="D41" s="9" t="s">
        <v>45</v>
      </c>
      <c r="E41" s="91"/>
      <c r="F41" s="31"/>
      <c r="G41" s="169"/>
      <c r="H41" s="40"/>
    </row>
    <row r="42" spans="1:8" ht="16.5">
      <c r="A42" s="28">
        <v>38</v>
      </c>
      <c r="B42" s="7" t="s">
        <v>42</v>
      </c>
      <c r="C42" s="8" t="s">
        <v>42</v>
      </c>
      <c r="D42" s="9" t="s">
        <v>46</v>
      </c>
      <c r="E42" s="91"/>
      <c r="F42" s="31"/>
      <c r="G42" s="169"/>
      <c r="H42" s="40"/>
    </row>
    <row r="43" spans="1:8" ht="16.5">
      <c r="A43" s="28">
        <v>39</v>
      </c>
      <c r="B43" s="7" t="s">
        <v>42</v>
      </c>
      <c r="C43" s="8" t="s">
        <v>42</v>
      </c>
      <c r="D43" s="9" t="s">
        <v>796</v>
      </c>
      <c r="E43" s="91"/>
      <c r="F43" s="31"/>
      <c r="G43" s="169"/>
      <c r="H43" s="40"/>
    </row>
    <row r="44" spans="1:8" s="73" customFormat="1" ht="16.5">
      <c r="A44" s="74">
        <v>40</v>
      </c>
      <c r="B44" s="62" t="s">
        <v>42</v>
      </c>
      <c r="C44" s="75" t="s">
        <v>47</v>
      </c>
      <c r="D44" s="79" t="s">
        <v>177</v>
      </c>
      <c r="E44" s="90" t="s">
        <v>281</v>
      </c>
      <c r="F44" s="55"/>
      <c r="G44" s="168"/>
      <c r="H44" s="56"/>
    </row>
    <row r="45" spans="1:8" s="73" customFormat="1" ht="16.5">
      <c r="A45" s="74">
        <v>41</v>
      </c>
      <c r="B45" s="62" t="s">
        <v>42</v>
      </c>
      <c r="C45" s="75" t="s">
        <v>47</v>
      </c>
      <c r="D45" s="79" t="s">
        <v>178</v>
      </c>
      <c r="E45" s="90" t="s">
        <v>281</v>
      </c>
      <c r="F45" s="55"/>
      <c r="G45" s="168"/>
      <c r="H45" s="56"/>
    </row>
    <row r="46" spans="1:8" s="73" customFormat="1" ht="16.5">
      <c r="A46" s="74">
        <v>42</v>
      </c>
      <c r="B46" s="62" t="s">
        <v>48</v>
      </c>
      <c r="C46" s="75" t="s">
        <v>48</v>
      </c>
      <c r="D46" s="71" t="s">
        <v>797</v>
      </c>
      <c r="E46" s="90" t="s">
        <v>281</v>
      </c>
      <c r="F46" s="55"/>
      <c r="G46" s="168"/>
      <c r="H46" s="56"/>
    </row>
    <row r="47" spans="1:8" s="73" customFormat="1" ht="16.5">
      <c r="A47" s="74">
        <v>43</v>
      </c>
      <c r="B47" s="62" t="s">
        <v>48</v>
      </c>
      <c r="C47" s="75" t="s">
        <v>48</v>
      </c>
      <c r="D47" s="71" t="s">
        <v>50</v>
      </c>
      <c r="E47" s="90" t="s">
        <v>281</v>
      </c>
      <c r="F47" s="55"/>
      <c r="G47" s="168"/>
      <c r="H47" s="56"/>
    </row>
    <row r="48" spans="1:8" s="73" customFormat="1" ht="16.5">
      <c r="A48" s="74">
        <v>44</v>
      </c>
      <c r="B48" s="62" t="s">
        <v>48</v>
      </c>
      <c r="C48" s="75" t="s">
        <v>48</v>
      </c>
      <c r="D48" s="71" t="s">
        <v>51</v>
      </c>
      <c r="E48" s="90" t="s">
        <v>281</v>
      </c>
      <c r="F48" s="55"/>
      <c r="G48" s="168"/>
      <c r="H48" s="56"/>
    </row>
    <row r="49" spans="1:8" s="73" customFormat="1" ht="16.5">
      <c r="A49" s="74">
        <v>45</v>
      </c>
      <c r="B49" s="62" t="s">
        <v>48</v>
      </c>
      <c r="C49" s="75" t="s">
        <v>48</v>
      </c>
      <c r="D49" s="71" t="s">
        <v>49</v>
      </c>
      <c r="E49" s="90" t="s">
        <v>281</v>
      </c>
      <c r="F49" s="55"/>
      <c r="G49" s="168"/>
      <c r="H49" s="56"/>
    </row>
    <row r="50" spans="1:8" s="73" customFormat="1" ht="18.75">
      <c r="A50" s="74">
        <v>46</v>
      </c>
      <c r="B50" s="62" t="s">
        <v>48</v>
      </c>
      <c r="C50" s="75" t="s">
        <v>48</v>
      </c>
      <c r="D50" s="77" t="s">
        <v>52</v>
      </c>
      <c r="E50" s="90" t="s">
        <v>281</v>
      </c>
      <c r="F50" s="55"/>
      <c r="G50" s="168"/>
      <c r="H50" s="56"/>
    </row>
    <row r="51" spans="1:8" s="73" customFormat="1" ht="16.5">
      <c r="A51" s="74">
        <v>47</v>
      </c>
      <c r="B51" s="62" t="s">
        <v>48</v>
      </c>
      <c r="C51" s="75" t="s">
        <v>48</v>
      </c>
      <c r="D51" s="71" t="s">
        <v>53</v>
      </c>
      <c r="E51" s="90" t="s">
        <v>281</v>
      </c>
      <c r="F51" s="55"/>
      <c r="G51" s="168"/>
      <c r="H51" s="56"/>
    </row>
    <row r="52" spans="1:8" s="73" customFormat="1" ht="16.5">
      <c r="A52" s="74">
        <v>48</v>
      </c>
      <c r="B52" s="62" t="s">
        <v>48</v>
      </c>
      <c r="C52" s="75" t="s">
        <v>48</v>
      </c>
      <c r="D52" s="71" t="s">
        <v>54</v>
      </c>
      <c r="E52" s="90" t="s">
        <v>281</v>
      </c>
      <c r="F52" s="55"/>
      <c r="G52" s="168"/>
      <c r="H52" s="56"/>
    </row>
    <row r="53" spans="1:8" ht="16.5">
      <c r="A53" s="28">
        <v>49</v>
      </c>
      <c r="B53" s="7" t="s">
        <v>48</v>
      </c>
      <c r="C53" s="8" t="s">
        <v>48</v>
      </c>
      <c r="D53" s="9" t="s">
        <v>191</v>
      </c>
      <c r="E53" s="91"/>
      <c r="F53" s="31"/>
      <c r="G53" s="169"/>
      <c r="H53" s="40"/>
    </row>
    <row r="54" spans="1:8" s="73" customFormat="1" ht="16.5">
      <c r="A54" s="74">
        <v>50</v>
      </c>
      <c r="B54" s="62" t="s">
        <v>48</v>
      </c>
      <c r="C54" s="75" t="s">
        <v>48</v>
      </c>
      <c r="D54" s="71" t="s">
        <v>190</v>
      </c>
      <c r="E54" s="90" t="s">
        <v>281</v>
      </c>
      <c r="F54" s="55"/>
      <c r="G54" s="168"/>
      <c r="H54" s="56"/>
    </row>
    <row r="55" spans="1:8" s="73" customFormat="1" ht="16.5">
      <c r="A55" s="74">
        <v>51</v>
      </c>
      <c r="B55" s="62" t="s">
        <v>48</v>
      </c>
      <c r="C55" s="75" t="s">
        <v>48</v>
      </c>
      <c r="D55" s="71" t="s">
        <v>57</v>
      </c>
      <c r="E55" s="90" t="s">
        <v>281</v>
      </c>
      <c r="F55" s="55"/>
      <c r="G55" s="168"/>
      <c r="H55" s="56"/>
    </row>
    <row r="56" spans="1:8" s="73" customFormat="1" ht="130.15" customHeight="1">
      <c r="A56" s="74">
        <v>52</v>
      </c>
      <c r="B56" s="62" t="s">
        <v>55</v>
      </c>
      <c r="C56" s="75" t="s">
        <v>56</v>
      </c>
      <c r="D56" s="79" t="s">
        <v>328</v>
      </c>
      <c r="E56" s="90" t="s">
        <v>281</v>
      </c>
      <c r="F56" s="55"/>
      <c r="G56" s="168"/>
      <c r="H56" s="56"/>
    </row>
    <row r="57" spans="1:8" s="73" customFormat="1" ht="33">
      <c r="A57" s="74">
        <v>53</v>
      </c>
      <c r="B57" s="62" t="s">
        <v>55</v>
      </c>
      <c r="C57" s="75" t="s">
        <v>56</v>
      </c>
      <c r="D57" s="79" t="s">
        <v>189</v>
      </c>
      <c r="E57" s="90" t="s">
        <v>281</v>
      </c>
      <c r="F57" s="55"/>
      <c r="G57" s="168"/>
      <c r="H57" s="56"/>
    </row>
    <row r="58" spans="1:8" s="73" customFormat="1" ht="33">
      <c r="A58" s="74">
        <v>54</v>
      </c>
      <c r="B58" s="62" t="s">
        <v>55</v>
      </c>
      <c r="C58" s="75" t="s">
        <v>56</v>
      </c>
      <c r="D58" s="79" t="s">
        <v>186</v>
      </c>
      <c r="E58" s="90" t="s">
        <v>281</v>
      </c>
      <c r="F58" s="55"/>
      <c r="G58" s="168"/>
      <c r="H58" s="56"/>
    </row>
    <row r="59" spans="1:8" s="73" customFormat="1" ht="33">
      <c r="A59" s="74">
        <v>55</v>
      </c>
      <c r="B59" s="62" t="s">
        <v>55</v>
      </c>
      <c r="C59" s="75" t="s">
        <v>56</v>
      </c>
      <c r="D59" s="79" t="s">
        <v>169</v>
      </c>
      <c r="E59" s="90" t="s">
        <v>281</v>
      </c>
      <c r="F59" s="55"/>
      <c r="G59" s="168"/>
      <c r="H59" s="56"/>
    </row>
    <row r="60" spans="1:8" s="73" customFormat="1" ht="16.5">
      <c r="A60" s="74">
        <v>56</v>
      </c>
      <c r="B60" s="62" t="s">
        <v>55</v>
      </c>
      <c r="C60" s="75" t="s">
        <v>56</v>
      </c>
      <c r="D60" s="71" t="s">
        <v>192</v>
      </c>
      <c r="E60" s="90" t="s">
        <v>281</v>
      </c>
      <c r="F60" s="55"/>
      <c r="G60" s="168"/>
      <c r="H60" s="56"/>
    </row>
    <row r="61" spans="1:8" s="73" customFormat="1" ht="16.5">
      <c r="A61" s="74">
        <v>57</v>
      </c>
      <c r="B61" s="62" t="s">
        <v>55</v>
      </c>
      <c r="C61" s="75" t="s">
        <v>56</v>
      </c>
      <c r="D61" s="71" t="s">
        <v>138</v>
      </c>
      <c r="E61" s="90" t="s">
        <v>281</v>
      </c>
      <c r="F61" s="55"/>
      <c r="G61" s="168"/>
      <c r="H61" s="56"/>
    </row>
    <row r="62" spans="1:8" ht="16.5">
      <c r="A62" s="28">
        <v>58</v>
      </c>
      <c r="B62" s="7" t="s">
        <v>55</v>
      </c>
      <c r="C62" s="8" t="s">
        <v>56</v>
      </c>
      <c r="D62" s="9" t="s">
        <v>139</v>
      </c>
      <c r="E62" s="91"/>
      <c r="F62" s="31"/>
      <c r="G62" s="169"/>
      <c r="H62" s="40"/>
    </row>
    <row r="63" spans="1:8" s="73" customFormat="1" ht="33">
      <c r="A63" s="74">
        <v>59</v>
      </c>
      <c r="B63" s="62" t="s">
        <v>55</v>
      </c>
      <c r="C63" s="75" t="s">
        <v>56</v>
      </c>
      <c r="D63" s="79" t="s">
        <v>188</v>
      </c>
      <c r="E63" s="90" t="s">
        <v>281</v>
      </c>
      <c r="F63" s="55"/>
      <c r="G63" s="168"/>
      <c r="H63" s="56"/>
    </row>
    <row r="64" spans="1:8" s="73" customFormat="1" ht="16.5">
      <c r="A64" s="74">
        <v>60</v>
      </c>
      <c r="B64" s="62" t="s">
        <v>55</v>
      </c>
      <c r="C64" s="75" t="s">
        <v>56</v>
      </c>
      <c r="D64" s="71" t="s">
        <v>58</v>
      </c>
      <c r="E64" s="90" t="s">
        <v>281</v>
      </c>
      <c r="F64" s="55"/>
      <c r="G64" s="168"/>
      <c r="H64" s="56"/>
    </row>
    <row r="65" spans="1:8" s="73" customFormat="1" ht="33">
      <c r="A65" s="74">
        <v>61</v>
      </c>
      <c r="B65" s="62" t="s">
        <v>55</v>
      </c>
      <c r="C65" s="75" t="s">
        <v>56</v>
      </c>
      <c r="D65" s="79" t="s">
        <v>179</v>
      </c>
      <c r="E65" s="90" t="s">
        <v>281</v>
      </c>
      <c r="F65" s="55"/>
      <c r="G65" s="168"/>
      <c r="H65" s="56"/>
    </row>
    <row r="66" spans="1:8" s="73" customFormat="1" ht="35.25">
      <c r="A66" s="74">
        <v>62</v>
      </c>
      <c r="B66" s="62" t="s">
        <v>55</v>
      </c>
      <c r="C66" s="75" t="s">
        <v>56</v>
      </c>
      <c r="D66" s="77" t="s">
        <v>59</v>
      </c>
      <c r="E66" s="90" t="s">
        <v>281</v>
      </c>
      <c r="F66" s="55"/>
      <c r="G66" s="168"/>
      <c r="H66" s="56"/>
    </row>
    <row r="67" spans="1:8" s="73" customFormat="1" ht="33">
      <c r="A67" s="74">
        <v>63</v>
      </c>
      <c r="B67" s="62" t="s">
        <v>60</v>
      </c>
      <c r="C67" s="75" t="s">
        <v>61</v>
      </c>
      <c r="D67" s="71" t="s">
        <v>167</v>
      </c>
      <c r="E67" s="90" t="s">
        <v>281</v>
      </c>
      <c r="F67" s="55"/>
      <c r="G67" s="168"/>
      <c r="H67" s="56"/>
    </row>
    <row r="68" spans="1:8" s="73" customFormat="1" ht="16.5">
      <c r="A68" s="74">
        <v>64</v>
      </c>
      <c r="B68" s="62" t="s">
        <v>60</v>
      </c>
      <c r="C68" s="75" t="s">
        <v>61</v>
      </c>
      <c r="D68" s="71" t="s">
        <v>193</v>
      </c>
      <c r="E68" s="90" t="s">
        <v>281</v>
      </c>
      <c r="F68" s="55"/>
      <c r="G68" s="168"/>
      <c r="H68" s="56"/>
    </row>
    <row r="69" spans="1:8" s="73" customFormat="1" ht="16.5">
      <c r="A69" s="74">
        <v>65</v>
      </c>
      <c r="B69" s="62" t="s">
        <v>60</v>
      </c>
      <c r="C69" s="75" t="s">
        <v>61</v>
      </c>
      <c r="D69" s="71" t="s">
        <v>194</v>
      </c>
      <c r="E69" s="90" t="s">
        <v>281</v>
      </c>
      <c r="F69" s="55"/>
      <c r="G69" s="168"/>
      <c r="H69" s="56"/>
    </row>
    <row r="70" spans="1:8" s="73" customFormat="1" ht="16.5">
      <c r="A70" s="74">
        <v>66</v>
      </c>
      <c r="B70" s="62" t="s">
        <v>60</v>
      </c>
      <c r="C70" s="75" t="s">
        <v>61</v>
      </c>
      <c r="D70" s="71" t="s">
        <v>195</v>
      </c>
      <c r="E70" s="90" t="s">
        <v>281</v>
      </c>
      <c r="F70" s="55"/>
      <c r="G70" s="168"/>
      <c r="H70" s="56"/>
    </row>
    <row r="71" spans="1:8" s="73" customFormat="1" ht="16.5">
      <c r="A71" s="74">
        <v>67</v>
      </c>
      <c r="B71" s="62" t="s">
        <v>60</v>
      </c>
      <c r="C71" s="75" t="s">
        <v>61</v>
      </c>
      <c r="D71" s="71" t="s">
        <v>196</v>
      </c>
      <c r="E71" s="90" t="s">
        <v>281</v>
      </c>
      <c r="F71" s="55"/>
      <c r="G71" s="168"/>
      <c r="H71" s="56"/>
    </row>
    <row r="72" spans="1:8" s="73" customFormat="1" ht="16.5">
      <c r="A72" s="74">
        <v>68</v>
      </c>
      <c r="B72" s="62" t="s">
        <v>60</v>
      </c>
      <c r="C72" s="75" t="s">
        <v>61</v>
      </c>
      <c r="D72" s="71" t="s">
        <v>197</v>
      </c>
      <c r="E72" s="90" t="s">
        <v>281</v>
      </c>
      <c r="F72" s="55"/>
      <c r="G72" s="168"/>
      <c r="H72" s="56"/>
    </row>
    <row r="73" spans="1:8" s="73" customFormat="1" ht="16.5">
      <c r="A73" s="74">
        <v>69</v>
      </c>
      <c r="B73" s="62" t="s">
        <v>60</v>
      </c>
      <c r="C73" s="75" t="s">
        <v>61</v>
      </c>
      <c r="D73" s="71" t="s">
        <v>64</v>
      </c>
      <c r="E73" s="90" t="s">
        <v>281</v>
      </c>
      <c r="F73" s="55"/>
      <c r="G73" s="168"/>
      <c r="H73" s="56"/>
    </row>
    <row r="74" spans="1:8" ht="16.5">
      <c r="A74" s="28">
        <v>70</v>
      </c>
      <c r="B74" s="11" t="s">
        <v>60</v>
      </c>
      <c r="C74" s="8" t="s">
        <v>61</v>
      </c>
      <c r="D74" s="9" t="s">
        <v>62</v>
      </c>
      <c r="E74" s="91"/>
      <c r="F74" s="31"/>
      <c r="G74" s="169"/>
      <c r="H74" s="40"/>
    </row>
    <row r="75" spans="1:8" ht="16.5">
      <c r="A75" s="28">
        <v>71</v>
      </c>
      <c r="B75" s="11" t="s">
        <v>60</v>
      </c>
      <c r="C75" s="8" t="s">
        <v>61</v>
      </c>
      <c r="D75" s="9" t="s">
        <v>63</v>
      </c>
      <c r="E75" s="91"/>
      <c r="F75" s="31"/>
      <c r="G75" s="169"/>
      <c r="H75" s="40"/>
    </row>
    <row r="76" spans="1:8" s="73" customFormat="1" ht="16.5">
      <c r="A76" s="74">
        <v>72</v>
      </c>
      <c r="B76" s="62" t="s">
        <v>60</v>
      </c>
      <c r="C76" s="75" t="s">
        <v>65</v>
      </c>
      <c r="D76" s="71" t="s">
        <v>198</v>
      </c>
      <c r="E76" s="90" t="s">
        <v>281</v>
      </c>
      <c r="F76" s="55"/>
      <c r="G76" s="168"/>
      <c r="H76" s="56"/>
    </row>
    <row r="77" spans="1:8" s="73" customFormat="1" ht="16.5">
      <c r="A77" s="74">
        <v>73</v>
      </c>
      <c r="B77" s="62" t="s">
        <v>60</v>
      </c>
      <c r="C77" s="75" t="s">
        <v>65</v>
      </c>
      <c r="D77" s="71" t="s">
        <v>66</v>
      </c>
      <c r="E77" s="90" t="s">
        <v>281</v>
      </c>
      <c r="F77" s="55"/>
      <c r="G77" s="168"/>
      <c r="H77" s="56"/>
    </row>
    <row r="78" spans="1:8" s="73" customFormat="1" ht="16.5">
      <c r="A78" s="74">
        <v>74</v>
      </c>
      <c r="B78" s="62" t="s">
        <v>60</v>
      </c>
      <c r="C78" s="75" t="s">
        <v>65</v>
      </c>
      <c r="D78" s="71" t="s">
        <v>67</v>
      </c>
      <c r="E78" s="90" t="s">
        <v>281</v>
      </c>
      <c r="F78" s="55"/>
      <c r="G78" s="168"/>
      <c r="H78" s="56"/>
    </row>
    <row r="79" spans="1:8" ht="16.5">
      <c r="A79" s="28">
        <v>75</v>
      </c>
      <c r="B79" s="7" t="s">
        <v>60</v>
      </c>
      <c r="C79" s="7" t="s">
        <v>339</v>
      </c>
      <c r="D79" s="9" t="s">
        <v>798</v>
      </c>
      <c r="E79" s="64"/>
      <c r="F79" s="31"/>
      <c r="G79" s="169"/>
      <c r="H79" s="40"/>
    </row>
    <row r="80" spans="1:8" ht="16.5">
      <c r="A80" s="28">
        <v>76</v>
      </c>
      <c r="B80" s="7" t="s">
        <v>60</v>
      </c>
      <c r="C80" s="7" t="s">
        <v>339</v>
      </c>
      <c r="D80" s="9" t="s">
        <v>340</v>
      </c>
      <c r="E80" s="64"/>
      <c r="F80" s="31"/>
      <c r="G80" s="169"/>
      <c r="H80" s="40"/>
    </row>
    <row r="81" spans="1:8" ht="16.5">
      <c r="A81" s="28">
        <v>77</v>
      </c>
      <c r="B81" s="7" t="s">
        <v>60</v>
      </c>
      <c r="C81" s="7" t="s">
        <v>339</v>
      </c>
      <c r="D81" s="9" t="s">
        <v>341</v>
      </c>
      <c r="E81" s="64"/>
      <c r="F81" s="31"/>
      <c r="G81" s="169"/>
      <c r="H81" s="40"/>
    </row>
    <row r="82" spans="1:8" ht="16.5">
      <c r="A82" s="28">
        <v>78</v>
      </c>
      <c r="B82" s="7" t="s">
        <v>60</v>
      </c>
      <c r="C82" s="7" t="s">
        <v>339</v>
      </c>
      <c r="D82" s="9" t="s">
        <v>342</v>
      </c>
      <c r="E82" s="64"/>
      <c r="F82" s="31"/>
      <c r="G82" s="169"/>
      <c r="H82" s="40"/>
    </row>
    <row r="83" spans="1:8" ht="16.5">
      <c r="A83" s="28">
        <v>79</v>
      </c>
      <c r="B83" s="7" t="s">
        <v>60</v>
      </c>
      <c r="C83" s="7" t="s">
        <v>339</v>
      </c>
      <c r="D83" s="9" t="s">
        <v>343</v>
      </c>
      <c r="E83" s="64"/>
      <c r="F83" s="31"/>
      <c r="G83" s="169"/>
      <c r="H83" s="40"/>
    </row>
    <row r="84" spans="1:8" ht="16.5">
      <c r="A84" s="28">
        <v>80</v>
      </c>
      <c r="B84" s="7" t="s">
        <v>60</v>
      </c>
      <c r="C84" s="7" t="s">
        <v>339</v>
      </c>
      <c r="D84" s="9" t="s">
        <v>799</v>
      </c>
      <c r="E84" s="64"/>
      <c r="F84" s="31"/>
      <c r="G84" s="169"/>
      <c r="H84" s="40"/>
    </row>
    <row r="85" spans="1:8" ht="16.5">
      <c r="A85" s="28">
        <v>81</v>
      </c>
      <c r="B85" s="7" t="s">
        <v>60</v>
      </c>
      <c r="C85" s="7" t="s">
        <v>339</v>
      </c>
      <c r="D85" s="9" t="s">
        <v>344</v>
      </c>
      <c r="E85" s="64"/>
      <c r="F85" s="31"/>
      <c r="G85" s="169"/>
      <c r="H85" s="40"/>
    </row>
    <row r="86" spans="1:8" ht="16.5">
      <c r="A86" s="28">
        <v>82</v>
      </c>
      <c r="B86" s="7" t="s">
        <v>60</v>
      </c>
      <c r="C86" s="7" t="s">
        <v>339</v>
      </c>
      <c r="D86" s="9" t="s">
        <v>345</v>
      </c>
      <c r="E86" s="64"/>
      <c r="F86" s="31"/>
      <c r="G86" s="169"/>
      <c r="H86" s="40"/>
    </row>
    <row r="87" spans="1:8" ht="16.5">
      <c r="A87" s="28">
        <v>83</v>
      </c>
      <c r="B87" s="7" t="s">
        <v>60</v>
      </c>
      <c r="C87" s="7" t="s">
        <v>339</v>
      </c>
      <c r="D87" s="9" t="s">
        <v>346</v>
      </c>
      <c r="E87" s="69"/>
      <c r="F87" s="31"/>
      <c r="G87" s="169"/>
      <c r="H87" s="40"/>
    </row>
    <row r="88" spans="1:8" ht="16.5">
      <c r="A88" s="28">
        <v>84</v>
      </c>
      <c r="B88" s="7" t="s">
        <v>60</v>
      </c>
      <c r="C88" s="7" t="s">
        <v>339</v>
      </c>
      <c r="D88" s="9" t="s">
        <v>347</v>
      </c>
      <c r="E88" s="64"/>
      <c r="F88" s="31"/>
      <c r="G88" s="169"/>
      <c r="H88" s="40"/>
    </row>
    <row r="89" spans="1:8" ht="16.5">
      <c r="A89" s="28">
        <v>85</v>
      </c>
      <c r="B89" s="7" t="s">
        <v>60</v>
      </c>
      <c r="C89" s="7" t="s">
        <v>339</v>
      </c>
      <c r="D89" s="9" t="s">
        <v>348</v>
      </c>
      <c r="E89" s="64"/>
      <c r="F89" s="31"/>
      <c r="G89" s="169"/>
      <c r="H89" s="40"/>
    </row>
    <row r="90" spans="1:8" ht="16.5">
      <c r="A90" s="28">
        <v>86</v>
      </c>
      <c r="B90" s="7" t="s">
        <v>60</v>
      </c>
      <c r="C90" s="7" t="s">
        <v>339</v>
      </c>
      <c r="D90" s="9" t="s">
        <v>349</v>
      </c>
      <c r="E90" s="64"/>
      <c r="F90" s="31"/>
      <c r="G90" s="169"/>
      <c r="H90" s="40"/>
    </row>
    <row r="91" spans="1:8" ht="16.5">
      <c r="A91" s="28">
        <v>87</v>
      </c>
      <c r="B91" s="7" t="s">
        <v>60</v>
      </c>
      <c r="C91" s="7" t="s">
        <v>339</v>
      </c>
      <c r="D91" s="9" t="s">
        <v>800</v>
      </c>
      <c r="E91" s="70"/>
      <c r="F91" s="31"/>
      <c r="G91" s="169"/>
      <c r="H91" s="40"/>
    </row>
    <row r="92" spans="1:8" s="73" customFormat="1" ht="16.5">
      <c r="A92" s="74">
        <v>88</v>
      </c>
      <c r="B92" s="62" t="s">
        <v>350</v>
      </c>
      <c r="C92" s="62" t="s">
        <v>350</v>
      </c>
      <c r="D92" s="71" t="s">
        <v>351</v>
      </c>
      <c r="E92" s="72" t="s">
        <v>281</v>
      </c>
      <c r="F92" s="55"/>
      <c r="G92" s="168"/>
      <c r="H92" s="56"/>
    </row>
    <row r="93" spans="1:8" ht="16.5">
      <c r="A93" s="28">
        <v>89</v>
      </c>
      <c r="B93" s="7" t="s">
        <v>350</v>
      </c>
      <c r="C93" s="7" t="s">
        <v>350</v>
      </c>
      <c r="D93" s="9" t="s">
        <v>801</v>
      </c>
      <c r="E93" s="64"/>
      <c r="F93" s="31"/>
      <c r="G93" s="169"/>
      <c r="H93" s="40"/>
    </row>
    <row r="94" spans="1:8" s="73" customFormat="1" ht="16.5">
      <c r="A94" s="74">
        <v>90</v>
      </c>
      <c r="B94" s="62" t="s">
        <v>350</v>
      </c>
      <c r="C94" s="62" t="s">
        <v>350</v>
      </c>
      <c r="D94" s="71" t="s">
        <v>352</v>
      </c>
      <c r="E94" s="72" t="s">
        <v>281</v>
      </c>
      <c r="F94" s="55"/>
      <c r="G94" s="168"/>
      <c r="H94" s="56"/>
    </row>
    <row r="95" spans="1:8" ht="16.5">
      <c r="A95" s="28">
        <v>91</v>
      </c>
      <c r="B95" s="7" t="s">
        <v>350</v>
      </c>
      <c r="C95" s="7" t="s">
        <v>350</v>
      </c>
      <c r="D95" s="9" t="s">
        <v>353</v>
      </c>
      <c r="E95" s="66"/>
      <c r="F95" s="31"/>
      <c r="G95" s="169"/>
      <c r="H95" s="40"/>
    </row>
    <row r="96" spans="1:8" ht="16.5">
      <c r="A96" s="28">
        <v>92</v>
      </c>
      <c r="B96" s="7" t="s">
        <v>350</v>
      </c>
      <c r="C96" s="7" t="s">
        <v>350</v>
      </c>
      <c r="D96" s="9" t="s">
        <v>354</v>
      </c>
      <c r="E96" s="64"/>
      <c r="F96" s="31"/>
      <c r="G96" s="169"/>
      <c r="H96" s="40"/>
    </row>
    <row r="97" spans="1:8" s="73" customFormat="1" ht="33">
      <c r="A97" s="74">
        <v>93</v>
      </c>
      <c r="B97" s="62" t="s">
        <v>350</v>
      </c>
      <c r="C97" s="62" t="s">
        <v>350</v>
      </c>
      <c r="D97" s="71" t="s">
        <v>802</v>
      </c>
      <c r="E97" s="72" t="s">
        <v>281</v>
      </c>
      <c r="F97" s="55"/>
      <c r="G97" s="168"/>
      <c r="H97" s="56"/>
    </row>
    <row r="98" spans="1:8" ht="16.5">
      <c r="A98" s="28">
        <v>94</v>
      </c>
      <c r="B98" s="7" t="s">
        <v>350</v>
      </c>
      <c r="C98" s="7" t="s">
        <v>350</v>
      </c>
      <c r="D98" s="9" t="s">
        <v>355</v>
      </c>
      <c r="E98" s="64"/>
      <c r="F98" s="31"/>
      <c r="G98" s="169"/>
      <c r="H98" s="40"/>
    </row>
    <row r="99" spans="1:8" s="73" customFormat="1" ht="16.5">
      <c r="A99" s="74">
        <v>95</v>
      </c>
      <c r="B99" s="60" t="s">
        <v>68</v>
      </c>
      <c r="C99" s="84" t="s">
        <v>68</v>
      </c>
      <c r="D99" s="71" t="s">
        <v>183</v>
      </c>
      <c r="E99" s="90" t="s">
        <v>281</v>
      </c>
      <c r="F99" s="55"/>
      <c r="G99" s="168"/>
      <c r="H99" s="56"/>
    </row>
    <row r="100" spans="1:8" s="73" customFormat="1" ht="16.5">
      <c r="A100" s="74">
        <v>96</v>
      </c>
      <c r="B100" s="62" t="s">
        <v>68</v>
      </c>
      <c r="C100" s="75" t="s">
        <v>68</v>
      </c>
      <c r="D100" s="79" t="s">
        <v>779</v>
      </c>
      <c r="E100" s="90" t="s">
        <v>281</v>
      </c>
      <c r="F100" s="55"/>
      <c r="G100" s="168"/>
      <c r="H100" s="56"/>
    </row>
    <row r="101" spans="1:8" ht="16.5">
      <c r="A101" s="28">
        <v>97</v>
      </c>
      <c r="B101" s="7" t="s">
        <v>68</v>
      </c>
      <c r="C101" s="8" t="s">
        <v>68</v>
      </c>
      <c r="D101" s="9" t="s">
        <v>69</v>
      </c>
      <c r="E101" s="91"/>
      <c r="F101" s="31"/>
      <c r="G101" s="169"/>
      <c r="H101" s="40"/>
    </row>
    <row r="102" spans="1:8" s="73" customFormat="1" ht="16.5">
      <c r="A102" s="74">
        <v>98</v>
      </c>
      <c r="B102" s="62" t="s">
        <v>68</v>
      </c>
      <c r="C102" s="75" t="s">
        <v>68</v>
      </c>
      <c r="D102" s="71" t="s">
        <v>184</v>
      </c>
      <c r="E102" s="90" t="s">
        <v>281</v>
      </c>
      <c r="F102" s="55"/>
      <c r="G102" s="168"/>
      <c r="H102" s="56"/>
    </row>
    <row r="103" spans="1:8" s="73" customFormat="1" ht="16.5">
      <c r="A103" s="74">
        <v>99</v>
      </c>
      <c r="B103" s="62" t="s">
        <v>68</v>
      </c>
      <c r="C103" s="75" t="s">
        <v>68</v>
      </c>
      <c r="D103" s="71" t="s">
        <v>185</v>
      </c>
      <c r="E103" s="90" t="s">
        <v>281</v>
      </c>
      <c r="F103" s="55"/>
      <c r="G103" s="168"/>
      <c r="H103" s="56"/>
    </row>
    <row r="104" spans="1:8" s="73" customFormat="1" ht="16.5">
      <c r="A104" s="74">
        <v>100</v>
      </c>
      <c r="B104" s="82" t="s">
        <v>68</v>
      </c>
      <c r="C104" s="85" t="s">
        <v>68</v>
      </c>
      <c r="D104" s="78" t="s">
        <v>161</v>
      </c>
      <c r="E104" s="90" t="s">
        <v>281</v>
      </c>
      <c r="F104" s="55"/>
      <c r="G104" s="168"/>
      <c r="H104" s="56"/>
    </row>
    <row r="105" spans="1:8" s="73" customFormat="1" ht="16.5">
      <c r="A105" s="74">
        <v>101</v>
      </c>
      <c r="B105" s="62" t="s">
        <v>68</v>
      </c>
      <c r="C105" s="75" t="s">
        <v>68</v>
      </c>
      <c r="D105" s="71" t="s">
        <v>70</v>
      </c>
      <c r="E105" s="90" t="s">
        <v>281</v>
      </c>
      <c r="F105" s="55"/>
      <c r="G105" s="168"/>
      <c r="H105" s="56"/>
    </row>
    <row r="106" spans="1:8" s="73" customFormat="1" ht="16.5">
      <c r="A106" s="74">
        <v>102</v>
      </c>
      <c r="B106" s="62" t="s">
        <v>68</v>
      </c>
      <c r="C106" s="75" t="s">
        <v>68</v>
      </c>
      <c r="D106" s="71" t="s">
        <v>71</v>
      </c>
      <c r="E106" s="90" t="s">
        <v>281</v>
      </c>
      <c r="F106" s="55"/>
      <c r="G106" s="168"/>
      <c r="H106" s="56"/>
    </row>
    <row r="107" spans="1:8" s="73" customFormat="1" ht="33">
      <c r="A107" s="74">
        <v>103</v>
      </c>
      <c r="B107" s="60" t="s">
        <v>72</v>
      </c>
      <c r="C107" s="84" t="s">
        <v>72</v>
      </c>
      <c r="D107" s="79" t="s">
        <v>180</v>
      </c>
      <c r="E107" s="90" t="s">
        <v>281</v>
      </c>
      <c r="F107" s="55"/>
      <c r="G107" s="168"/>
      <c r="H107" s="56"/>
    </row>
    <row r="108" spans="1:8" ht="16.5">
      <c r="A108" s="28">
        <v>104</v>
      </c>
      <c r="B108" s="12" t="s">
        <v>72</v>
      </c>
      <c r="C108" s="86" t="s">
        <v>72</v>
      </c>
      <c r="D108" s="9" t="s">
        <v>73</v>
      </c>
      <c r="E108" s="91"/>
      <c r="F108" s="31"/>
      <c r="G108" s="169"/>
      <c r="H108" s="40"/>
    </row>
    <row r="109" spans="1:8" s="73" customFormat="1" ht="16.5">
      <c r="A109" s="74">
        <v>105</v>
      </c>
      <c r="B109" s="60" t="s">
        <v>72</v>
      </c>
      <c r="C109" s="84" t="s">
        <v>72</v>
      </c>
      <c r="D109" s="71" t="s">
        <v>168</v>
      </c>
      <c r="E109" s="90" t="s">
        <v>281</v>
      </c>
      <c r="F109" s="55"/>
      <c r="G109" s="168"/>
      <c r="H109" s="56"/>
    </row>
    <row r="110" spans="1:8" s="73" customFormat="1" ht="16.5">
      <c r="A110" s="74">
        <v>106</v>
      </c>
      <c r="B110" s="81" t="s">
        <v>72</v>
      </c>
      <c r="C110" s="87" t="s">
        <v>72</v>
      </c>
      <c r="D110" s="79" t="s">
        <v>780</v>
      </c>
      <c r="E110" s="90" t="s">
        <v>281</v>
      </c>
      <c r="F110" s="55"/>
      <c r="G110" s="168"/>
      <c r="H110" s="56"/>
    </row>
    <row r="111" spans="1:8" s="73" customFormat="1" ht="16.5">
      <c r="A111" s="74">
        <v>107</v>
      </c>
      <c r="B111" s="81" t="s">
        <v>72</v>
      </c>
      <c r="C111" s="87" t="s">
        <v>72</v>
      </c>
      <c r="D111" s="79" t="s">
        <v>74</v>
      </c>
      <c r="E111" s="90" t="s">
        <v>281</v>
      </c>
      <c r="F111" s="55"/>
      <c r="G111" s="168"/>
      <c r="H111" s="56"/>
    </row>
    <row r="112" spans="1:8" s="73" customFormat="1" ht="16.5">
      <c r="A112" s="74">
        <v>108</v>
      </c>
      <c r="B112" s="60" t="s">
        <v>72</v>
      </c>
      <c r="C112" s="84" t="s">
        <v>72</v>
      </c>
      <c r="D112" s="71" t="s">
        <v>75</v>
      </c>
      <c r="E112" s="90" t="s">
        <v>281</v>
      </c>
      <c r="F112" s="55"/>
      <c r="G112" s="168"/>
      <c r="H112" s="56"/>
    </row>
    <row r="113" spans="1:8" s="73" customFormat="1" ht="16.5">
      <c r="A113" s="74">
        <v>109</v>
      </c>
      <c r="B113" s="62" t="s">
        <v>76</v>
      </c>
      <c r="C113" s="75" t="s">
        <v>76</v>
      </c>
      <c r="D113" s="71" t="s">
        <v>77</v>
      </c>
      <c r="E113" s="90" t="s">
        <v>281</v>
      </c>
      <c r="F113" s="55"/>
      <c r="G113" s="168"/>
      <c r="H113" s="56"/>
    </row>
    <row r="114" spans="1:8" ht="16.5">
      <c r="A114" s="28">
        <v>110</v>
      </c>
      <c r="B114" s="11" t="s">
        <v>76</v>
      </c>
      <c r="C114" s="8" t="s">
        <v>76</v>
      </c>
      <c r="D114" s="9" t="s">
        <v>148</v>
      </c>
      <c r="E114" s="91"/>
      <c r="F114" s="31"/>
      <c r="G114" s="169"/>
      <c r="H114" s="40"/>
    </row>
    <row r="115" spans="1:8" s="73" customFormat="1" ht="16.5">
      <c r="A115" s="74">
        <v>111</v>
      </c>
      <c r="B115" s="62" t="s">
        <v>76</v>
      </c>
      <c r="C115" s="84" t="s">
        <v>76</v>
      </c>
      <c r="D115" s="71" t="s">
        <v>78</v>
      </c>
      <c r="E115" s="90" t="s">
        <v>281</v>
      </c>
      <c r="F115" s="55"/>
      <c r="G115" s="168"/>
      <c r="H115" s="56"/>
    </row>
    <row r="116" spans="1:8" s="73" customFormat="1" ht="16.5">
      <c r="A116" s="74">
        <v>112</v>
      </c>
      <c r="B116" s="60" t="s">
        <v>76</v>
      </c>
      <c r="C116" s="84" t="s">
        <v>76</v>
      </c>
      <c r="D116" s="71" t="s">
        <v>79</v>
      </c>
      <c r="E116" s="90" t="s">
        <v>281</v>
      </c>
      <c r="F116" s="55"/>
      <c r="G116" s="168"/>
      <c r="H116" s="56"/>
    </row>
    <row r="117" spans="1:8" s="73" customFormat="1" ht="16.5">
      <c r="A117" s="74">
        <v>113</v>
      </c>
      <c r="B117" s="60" t="s">
        <v>76</v>
      </c>
      <c r="C117" s="84" t="s">
        <v>76</v>
      </c>
      <c r="D117" s="71" t="s">
        <v>80</v>
      </c>
      <c r="E117" s="90" t="s">
        <v>281</v>
      </c>
      <c r="F117" s="55"/>
      <c r="G117" s="168"/>
      <c r="H117" s="56"/>
    </row>
    <row r="118" spans="1:8" s="73" customFormat="1" ht="16.5">
      <c r="A118" s="74">
        <v>114</v>
      </c>
      <c r="B118" s="60" t="s">
        <v>76</v>
      </c>
      <c r="C118" s="84" t="s">
        <v>76</v>
      </c>
      <c r="D118" s="71" t="s">
        <v>81</v>
      </c>
      <c r="E118" s="90" t="s">
        <v>281</v>
      </c>
      <c r="F118" s="55"/>
      <c r="G118" s="168"/>
      <c r="H118" s="56"/>
    </row>
    <row r="119" spans="1:8" ht="16.5">
      <c r="A119" s="28">
        <v>115</v>
      </c>
      <c r="B119" s="12" t="s">
        <v>76</v>
      </c>
      <c r="C119" s="86" t="s">
        <v>76</v>
      </c>
      <c r="D119" s="9" t="s">
        <v>82</v>
      </c>
      <c r="E119" s="91"/>
      <c r="F119" s="31"/>
      <c r="G119" s="169"/>
      <c r="H119" s="40"/>
    </row>
    <row r="120" spans="1:8" ht="16.5">
      <c r="A120" s="28">
        <v>116</v>
      </c>
      <c r="B120" s="12" t="s">
        <v>76</v>
      </c>
      <c r="C120" s="86" t="s">
        <v>76</v>
      </c>
      <c r="D120" s="9" t="s">
        <v>83</v>
      </c>
      <c r="E120" s="91"/>
      <c r="F120" s="31"/>
      <c r="G120" s="169"/>
      <c r="H120" s="40"/>
    </row>
    <row r="121" spans="1:8" s="73" customFormat="1" ht="16.5">
      <c r="A121" s="74">
        <v>117</v>
      </c>
      <c r="B121" s="60" t="s">
        <v>76</v>
      </c>
      <c r="C121" s="84" t="s">
        <v>76</v>
      </c>
      <c r="D121" s="71" t="s">
        <v>84</v>
      </c>
      <c r="E121" s="90" t="s">
        <v>281</v>
      </c>
      <c r="F121" s="55"/>
      <c r="G121" s="168"/>
      <c r="H121" s="56"/>
    </row>
    <row r="122" spans="1:8" s="73" customFormat="1" ht="16.5">
      <c r="A122" s="74">
        <v>118</v>
      </c>
      <c r="B122" s="60" t="s">
        <v>76</v>
      </c>
      <c r="C122" s="84" t="s">
        <v>76</v>
      </c>
      <c r="D122" s="71" t="s">
        <v>85</v>
      </c>
      <c r="E122" s="90" t="s">
        <v>281</v>
      </c>
      <c r="F122" s="55"/>
      <c r="G122" s="168"/>
      <c r="H122" s="56"/>
    </row>
    <row r="123" spans="1:8" s="73" customFormat="1" ht="16.5">
      <c r="A123" s="74">
        <v>119</v>
      </c>
      <c r="B123" s="60" t="s">
        <v>76</v>
      </c>
      <c r="C123" s="84" t="s">
        <v>76</v>
      </c>
      <c r="D123" s="71" t="s">
        <v>86</v>
      </c>
      <c r="E123" s="90" t="s">
        <v>281</v>
      </c>
      <c r="F123" s="55"/>
      <c r="G123" s="168"/>
      <c r="H123" s="56"/>
    </row>
    <row r="124" spans="1:8" s="73" customFormat="1" ht="16.5">
      <c r="A124" s="74">
        <v>120</v>
      </c>
      <c r="B124" s="60" t="s">
        <v>76</v>
      </c>
      <c r="C124" s="84" t="s">
        <v>76</v>
      </c>
      <c r="D124" s="71" t="s">
        <v>87</v>
      </c>
      <c r="E124" s="90" t="s">
        <v>281</v>
      </c>
      <c r="F124" s="55"/>
      <c r="G124" s="168"/>
      <c r="H124" s="56"/>
    </row>
    <row r="125" spans="1:8" s="73" customFormat="1" ht="16.5">
      <c r="A125" s="74">
        <v>121</v>
      </c>
      <c r="B125" s="60" t="s">
        <v>76</v>
      </c>
      <c r="C125" s="84" t="s">
        <v>76</v>
      </c>
      <c r="D125" s="71" t="s">
        <v>88</v>
      </c>
      <c r="E125" s="90" t="s">
        <v>281</v>
      </c>
      <c r="F125" s="55"/>
      <c r="G125" s="168"/>
      <c r="H125" s="56"/>
    </row>
    <row r="126" spans="1:8" s="73" customFormat="1" ht="16.5">
      <c r="A126" s="74">
        <v>122</v>
      </c>
      <c r="B126" s="60" t="s">
        <v>76</v>
      </c>
      <c r="C126" s="84" t="s">
        <v>76</v>
      </c>
      <c r="D126" s="71" t="s">
        <v>89</v>
      </c>
      <c r="E126" s="90" t="s">
        <v>281</v>
      </c>
      <c r="F126" s="55"/>
      <c r="G126" s="168"/>
      <c r="H126" s="56"/>
    </row>
    <row r="127" spans="1:8" ht="16.5">
      <c r="A127" s="28">
        <v>123</v>
      </c>
      <c r="B127" s="12" t="s">
        <v>76</v>
      </c>
      <c r="C127" s="86" t="s">
        <v>76</v>
      </c>
      <c r="D127" s="9" t="s">
        <v>90</v>
      </c>
      <c r="E127" s="91"/>
      <c r="F127" s="31"/>
      <c r="G127" s="169"/>
      <c r="H127" s="40"/>
    </row>
    <row r="128" spans="1:8" ht="16.5">
      <c r="A128" s="28">
        <v>124</v>
      </c>
      <c r="B128" s="12" t="s">
        <v>76</v>
      </c>
      <c r="C128" s="86" t="s">
        <v>76</v>
      </c>
      <c r="D128" s="9" t="s">
        <v>91</v>
      </c>
      <c r="E128" s="91"/>
      <c r="F128" s="31"/>
      <c r="G128" s="169"/>
      <c r="H128" s="40"/>
    </row>
    <row r="129" spans="1:8" ht="16.5">
      <c r="A129" s="28">
        <v>125</v>
      </c>
      <c r="B129" s="12" t="s">
        <v>76</v>
      </c>
      <c r="C129" s="86" t="s">
        <v>76</v>
      </c>
      <c r="D129" s="9" t="s">
        <v>92</v>
      </c>
      <c r="E129" s="91"/>
      <c r="F129" s="31"/>
      <c r="G129" s="169"/>
      <c r="H129" s="40"/>
    </row>
    <row r="130" spans="1:8" s="73" customFormat="1" ht="16.5">
      <c r="A130" s="74">
        <v>126</v>
      </c>
      <c r="B130" s="60" t="s">
        <v>76</v>
      </c>
      <c r="C130" s="84" t="s">
        <v>76</v>
      </c>
      <c r="D130" s="71" t="s">
        <v>150</v>
      </c>
      <c r="E130" s="90" t="s">
        <v>281</v>
      </c>
      <c r="F130" s="55"/>
      <c r="G130" s="168"/>
      <c r="H130" s="56"/>
    </row>
    <row r="131" spans="1:8" s="73" customFormat="1" ht="16.5">
      <c r="A131" s="74">
        <v>127</v>
      </c>
      <c r="B131" s="60" t="s">
        <v>76</v>
      </c>
      <c r="C131" s="84" t="s">
        <v>76</v>
      </c>
      <c r="D131" s="71" t="s">
        <v>93</v>
      </c>
      <c r="E131" s="90" t="s">
        <v>281</v>
      </c>
      <c r="F131" s="55"/>
      <c r="G131" s="168"/>
      <c r="H131" s="56"/>
    </row>
    <row r="132" spans="1:8" s="73" customFormat="1" ht="16.5">
      <c r="A132" s="74">
        <v>128</v>
      </c>
      <c r="B132" s="60" t="s">
        <v>76</v>
      </c>
      <c r="C132" s="84" t="s">
        <v>76</v>
      </c>
      <c r="D132" s="71" t="s">
        <v>94</v>
      </c>
      <c r="E132" s="90" t="s">
        <v>281</v>
      </c>
      <c r="F132" s="55"/>
      <c r="G132" s="168"/>
      <c r="H132" s="56"/>
    </row>
    <row r="133" spans="1:8" s="73" customFormat="1" ht="16.5">
      <c r="A133" s="74">
        <v>129</v>
      </c>
      <c r="B133" s="60" t="s">
        <v>76</v>
      </c>
      <c r="C133" s="84" t="s">
        <v>76</v>
      </c>
      <c r="D133" s="71" t="s">
        <v>95</v>
      </c>
      <c r="E133" s="90" t="s">
        <v>281</v>
      </c>
      <c r="F133" s="55"/>
      <c r="G133" s="168"/>
      <c r="H133" s="56"/>
    </row>
    <row r="134" spans="1:8" s="73" customFormat="1" ht="16.5">
      <c r="A134" s="74">
        <v>130</v>
      </c>
      <c r="B134" s="60" t="s">
        <v>76</v>
      </c>
      <c r="C134" s="84" t="s">
        <v>76</v>
      </c>
      <c r="D134" s="71" t="s">
        <v>149</v>
      </c>
      <c r="E134" s="90" t="s">
        <v>281</v>
      </c>
      <c r="F134" s="55"/>
      <c r="G134" s="168"/>
      <c r="H134" s="56"/>
    </row>
    <row r="135" spans="1:8" s="73" customFormat="1" ht="16.5">
      <c r="A135" s="74">
        <v>131</v>
      </c>
      <c r="B135" s="60" t="s">
        <v>76</v>
      </c>
      <c r="C135" s="84" t="s">
        <v>76</v>
      </c>
      <c r="D135" s="71" t="s">
        <v>96</v>
      </c>
      <c r="E135" s="90" t="s">
        <v>281</v>
      </c>
      <c r="F135" s="55"/>
      <c r="G135" s="168"/>
      <c r="H135" s="56"/>
    </row>
    <row r="136" spans="1:8" ht="16.5">
      <c r="A136" s="28">
        <v>132</v>
      </c>
      <c r="B136" s="12" t="s">
        <v>76</v>
      </c>
      <c r="C136" s="86" t="s">
        <v>76</v>
      </c>
      <c r="D136" s="9" t="s">
        <v>140</v>
      </c>
      <c r="E136" s="91"/>
      <c r="F136" s="31"/>
      <c r="G136" s="169"/>
      <c r="H136" s="40"/>
    </row>
    <row r="137" spans="1:8" ht="16.5">
      <c r="A137" s="28">
        <v>133</v>
      </c>
      <c r="B137" s="12" t="s">
        <v>76</v>
      </c>
      <c r="C137" s="86" t="s">
        <v>76</v>
      </c>
      <c r="D137" s="9" t="s">
        <v>97</v>
      </c>
      <c r="E137" s="91"/>
      <c r="F137" s="31"/>
      <c r="G137" s="169"/>
      <c r="H137" s="40"/>
    </row>
    <row r="138" spans="1:8" s="73" customFormat="1" ht="16.5">
      <c r="A138" s="74">
        <v>134</v>
      </c>
      <c r="B138" s="60" t="s">
        <v>76</v>
      </c>
      <c r="C138" s="84" t="s">
        <v>76</v>
      </c>
      <c r="D138" s="71" t="s">
        <v>152</v>
      </c>
      <c r="E138" s="90" t="s">
        <v>281</v>
      </c>
      <c r="F138" s="55"/>
      <c r="G138" s="168"/>
      <c r="H138" s="56"/>
    </row>
    <row r="139" spans="1:8" s="73" customFormat="1" ht="16.5">
      <c r="A139" s="74">
        <v>135</v>
      </c>
      <c r="B139" s="60" t="s">
        <v>76</v>
      </c>
      <c r="C139" s="84" t="s">
        <v>76</v>
      </c>
      <c r="D139" s="71" t="s">
        <v>98</v>
      </c>
      <c r="E139" s="90" t="s">
        <v>281</v>
      </c>
      <c r="F139" s="55"/>
      <c r="G139" s="168"/>
      <c r="H139" s="56"/>
    </row>
    <row r="140" spans="1:8" s="73" customFormat="1" ht="16.5">
      <c r="A140" s="74">
        <v>136</v>
      </c>
      <c r="B140" s="60" t="s">
        <v>76</v>
      </c>
      <c r="C140" s="84" t="s">
        <v>76</v>
      </c>
      <c r="D140" s="71" t="s">
        <v>153</v>
      </c>
      <c r="E140" s="90" t="s">
        <v>281</v>
      </c>
      <c r="F140" s="55"/>
      <c r="G140" s="168"/>
      <c r="H140" s="56"/>
    </row>
    <row r="141" spans="1:8" s="73" customFormat="1" ht="16.5">
      <c r="A141" s="74">
        <v>137</v>
      </c>
      <c r="B141" s="60" t="s">
        <v>76</v>
      </c>
      <c r="C141" s="84" t="s">
        <v>76</v>
      </c>
      <c r="D141" s="71" t="s">
        <v>99</v>
      </c>
      <c r="E141" s="90" t="s">
        <v>281</v>
      </c>
      <c r="F141" s="55"/>
      <c r="G141" s="168"/>
      <c r="H141" s="56"/>
    </row>
    <row r="142" spans="1:8" s="73" customFormat="1" ht="16.5">
      <c r="A142" s="74">
        <v>138</v>
      </c>
      <c r="B142" s="60" t="s">
        <v>76</v>
      </c>
      <c r="C142" s="84" t="s">
        <v>76</v>
      </c>
      <c r="D142" s="71" t="s">
        <v>100</v>
      </c>
      <c r="E142" s="90" t="s">
        <v>281</v>
      </c>
      <c r="F142" s="55"/>
      <c r="G142" s="168"/>
      <c r="H142" s="56"/>
    </row>
    <row r="143" spans="1:8" s="73" customFormat="1" ht="17.25">
      <c r="A143" s="74">
        <v>139</v>
      </c>
      <c r="B143" s="62" t="s">
        <v>76</v>
      </c>
      <c r="C143" s="75" t="s">
        <v>76</v>
      </c>
      <c r="D143" s="165" t="s">
        <v>842</v>
      </c>
      <c r="E143" s="72" t="s">
        <v>281</v>
      </c>
      <c r="F143" s="55"/>
      <c r="G143" s="168"/>
      <c r="H143" s="56"/>
    </row>
    <row r="144" spans="1:8" s="73" customFormat="1" ht="16.5">
      <c r="A144" s="74">
        <v>140</v>
      </c>
      <c r="B144" s="62" t="s">
        <v>76</v>
      </c>
      <c r="C144" s="75" t="s">
        <v>76</v>
      </c>
      <c r="D144" s="71" t="s">
        <v>366</v>
      </c>
      <c r="E144" s="72" t="s">
        <v>281</v>
      </c>
      <c r="F144" s="55"/>
      <c r="G144" s="168"/>
      <c r="H144" s="56"/>
    </row>
    <row r="145" spans="1:9" s="73" customFormat="1" ht="17.25">
      <c r="A145" s="74">
        <v>141</v>
      </c>
      <c r="B145" s="62" t="s">
        <v>76</v>
      </c>
      <c r="C145" s="75" t="s">
        <v>76</v>
      </c>
      <c r="D145" s="80" t="s">
        <v>143</v>
      </c>
      <c r="E145" s="90" t="s">
        <v>281</v>
      </c>
      <c r="F145" s="55"/>
      <c r="G145" s="168"/>
      <c r="H145" s="56"/>
    </row>
    <row r="146" spans="1:9" ht="17.25">
      <c r="A146" s="28">
        <v>142</v>
      </c>
      <c r="B146" s="11" t="s">
        <v>76</v>
      </c>
      <c r="C146" s="8" t="s">
        <v>76</v>
      </c>
      <c r="D146" s="23" t="s">
        <v>144</v>
      </c>
      <c r="E146" s="94"/>
      <c r="F146" s="31"/>
      <c r="G146" s="169"/>
      <c r="H146" s="40"/>
    </row>
    <row r="147" spans="1:9" ht="17.25">
      <c r="A147" s="28">
        <v>143</v>
      </c>
      <c r="B147" s="11" t="s">
        <v>76</v>
      </c>
      <c r="C147" s="8" t="s">
        <v>76</v>
      </c>
      <c r="D147" s="23" t="s">
        <v>145</v>
      </c>
      <c r="E147" s="94"/>
      <c r="F147" s="31"/>
      <c r="G147" s="169"/>
      <c r="H147" s="40"/>
    </row>
    <row r="148" spans="1:9" ht="17.25">
      <c r="A148" s="28">
        <v>144</v>
      </c>
      <c r="B148" s="11" t="s">
        <v>76</v>
      </c>
      <c r="C148" s="8" t="s">
        <v>76</v>
      </c>
      <c r="D148" s="23" t="s">
        <v>834</v>
      </c>
      <c r="E148" s="94"/>
      <c r="F148" s="31"/>
      <c r="G148" s="169"/>
      <c r="H148" s="40"/>
    </row>
    <row r="149" spans="1:9" ht="17.25">
      <c r="A149" s="28">
        <v>145</v>
      </c>
      <c r="B149" s="11" t="s">
        <v>76</v>
      </c>
      <c r="C149" s="8" t="s">
        <v>76</v>
      </c>
      <c r="D149" s="23" t="s">
        <v>146</v>
      </c>
      <c r="E149" s="94"/>
      <c r="F149" s="31"/>
      <c r="G149" s="169"/>
      <c r="H149" s="40"/>
    </row>
    <row r="150" spans="1:9" ht="16.5">
      <c r="A150" s="28">
        <v>146</v>
      </c>
      <c r="B150" s="7" t="s">
        <v>76</v>
      </c>
      <c r="C150" s="8" t="s">
        <v>76</v>
      </c>
      <c r="D150" s="9" t="s">
        <v>367</v>
      </c>
      <c r="E150" s="64"/>
      <c r="F150" s="31"/>
      <c r="G150" s="169"/>
      <c r="H150" s="40"/>
    </row>
    <row r="151" spans="1:9" s="73" customFormat="1" ht="16.5">
      <c r="A151" s="74">
        <v>147</v>
      </c>
      <c r="B151" s="62" t="s">
        <v>368</v>
      </c>
      <c r="C151" s="62" t="s">
        <v>368</v>
      </c>
      <c r="D151" s="71" t="s">
        <v>369</v>
      </c>
      <c r="E151" s="72" t="s">
        <v>281</v>
      </c>
      <c r="F151" s="55"/>
      <c r="G151" s="168"/>
      <c r="H151" s="56"/>
    </row>
    <row r="152" spans="1:9" s="73" customFormat="1" ht="16.5">
      <c r="A152" s="74">
        <v>148</v>
      </c>
      <c r="B152" s="62" t="s">
        <v>368</v>
      </c>
      <c r="C152" s="62" t="s">
        <v>368</v>
      </c>
      <c r="D152" s="71" t="s">
        <v>370</v>
      </c>
      <c r="E152" s="72" t="s">
        <v>371</v>
      </c>
      <c r="F152" s="55"/>
      <c r="G152" s="168"/>
      <c r="H152" s="56"/>
    </row>
    <row r="153" spans="1:9" s="73" customFormat="1" ht="16.5">
      <c r="A153" s="74">
        <v>149</v>
      </c>
      <c r="B153" s="62" t="s">
        <v>368</v>
      </c>
      <c r="C153" s="62" t="s">
        <v>368</v>
      </c>
      <c r="D153" s="71" t="s">
        <v>372</v>
      </c>
      <c r="E153" s="72" t="s">
        <v>371</v>
      </c>
      <c r="F153" s="55"/>
      <c r="G153" s="168"/>
      <c r="H153" s="56"/>
    </row>
    <row r="154" spans="1:9" s="13" customFormat="1" ht="16.5">
      <c r="A154" s="28">
        <v>150</v>
      </c>
      <c r="B154" s="7" t="s">
        <v>368</v>
      </c>
      <c r="C154" s="7" t="s">
        <v>368</v>
      </c>
      <c r="D154" s="9" t="s">
        <v>815</v>
      </c>
      <c r="E154" s="69"/>
      <c r="F154" s="31"/>
      <c r="G154" s="169"/>
      <c r="H154" s="40"/>
      <c r="I154" s="6"/>
    </row>
    <row r="155" spans="1:9" s="73" customFormat="1" ht="16.5">
      <c r="A155" s="74">
        <v>151</v>
      </c>
      <c r="B155" s="62" t="s">
        <v>368</v>
      </c>
      <c r="C155" s="62" t="s">
        <v>368</v>
      </c>
      <c r="D155" s="71" t="s">
        <v>373</v>
      </c>
      <c r="E155" s="72" t="s">
        <v>371</v>
      </c>
      <c r="F155" s="55"/>
      <c r="G155" s="168"/>
      <c r="H155" s="56"/>
    </row>
    <row r="156" spans="1:9" s="73" customFormat="1" ht="16.5">
      <c r="A156" s="74">
        <v>152</v>
      </c>
      <c r="B156" s="62" t="s">
        <v>368</v>
      </c>
      <c r="C156" s="62" t="s">
        <v>368</v>
      </c>
      <c r="D156" s="71" t="s">
        <v>374</v>
      </c>
      <c r="E156" s="101" t="s">
        <v>371</v>
      </c>
      <c r="F156" s="55"/>
      <c r="G156" s="168"/>
      <c r="H156" s="56"/>
    </row>
    <row r="157" spans="1:9" ht="16.5">
      <c r="A157" s="28">
        <v>153</v>
      </c>
      <c r="B157" s="12" t="s">
        <v>101</v>
      </c>
      <c r="C157" s="86" t="s">
        <v>101</v>
      </c>
      <c r="D157" s="9" t="s">
        <v>102</v>
      </c>
      <c r="E157" s="91"/>
      <c r="F157" s="31"/>
      <c r="G157" s="169"/>
      <c r="H157" s="40"/>
    </row>
    <row r="158" spans="1:9" ht="16.5">
      <c r="A158" s="28">
        <v>154</v>
      </c>
      <c r="B158" s="12" t="s">
        <v>101</v>
      </c>
      <c r="C158" s="86" t="s">
        <v>101</v>
      </c>
      <c r="D158" s="9" t="s">
        <v>103</v>
      </c>
      <c r="E158" s="91"/>
      <c r="F158" s="31"/>
      <c r="G158" s="169"/>
      <c r="H158" s="40"/>
    </row>
    <row r="159" spans="1:9" ht="16.5">
      <c r="A159" s="28">
        <v>155</v>
      </c>
      <c r="B159" s="12" t="s">
        <v>101</v>
      </c>
      <c r="C159" s="86" t="s">
        <v>101</v>
      </c>
      <c r="D159" s="9" t="s">
        <v>104</v>
      </c>
      <c r="E159" s="91"/>
      <c r="F159" s="31"/>
      <c r="G159" s="169"/>
      <c r="H159" s="40"/>
    </row>
    <row r="160" spans="1:9" ht="16.5">
      <c r="A160" s="28">
        <v>156</v>
      </c>
      <c r="B160" s="12" t="s">
        <v>101</v>
      </c>
      <c r="C160" s="86" t="s">
        <v>101</v>
      </c>
      <c r="D160" s="9" t="s">
        <v>803</v>
      </c>
      <c r="E160" s="91"/>
      <c r="F160" s="31"/>
      <c r="G160" s="169"/>
      <c r="H160" s="40"/>
    </row>
    <row r="161" spans="1:8" ht="16.5">
      <c r="A161" s="28">
        <v>157</v>
      </c>
      <c r="B161" s="12" t="s">
        <v>101</v>
      </c>
      <c r="C161" s="86" t="s">
        <v>101</v>
      </c>
      <c r="D161" s="9" t="s">
        <v>151</v>
      </c>
      <c r="E161" s="91"/>
      <c r="F161" s="31"/>
      <c r="G161" s="169"/>
      <c r="H161" s="40"/>
    </row>
    <row r="162" spans="1:8" ht="16.5">
      <c r="A162" s="28">
        <v>158</v>
      </c>
      <c r="B162" s="12" t="s">
        <v>101</v>
      </c>
      <c r="C162" s="86" t="s">
        <v>101</v>
      </c>
      <c r="D162" s="9" t="s">
        <v>105</v>
      </c>
      <c r="E162" s="91"/>
      <c r="F162" s="31"/>
      <c r="G162" s="169"/>
      <c r="H162" s="40"/>
    </row>
    <row r="163" spans="1:8" ht="16.5">
      <c r="A163" s="28">
        <v>159</v>
      </c>
      <c r="B163" s="12" t="s">
        <v>101</v>
      </c>
      <c r="C163" s="86" t="s">
        <v>101</v>
      </c>
      <c r="D163" s="9" t="s">
        <v>106</v>
      </c>
      <c r="E163" s="91"/>
      <c r="F163" s="31"/>
      <c r="G163" s="169"/>
      <c r="H163" s="40"/>
    </row>
    <row r="164" spans="1:8" s="73" customFormat="1" ht="16.5">
      <c r="A164" s="74">
        <v>160</v>
      </c>
      <c r="B164" s="60" t="s">
        <v>101</v>
      </c>
      <c r="C164" s="84" t="s">
        <v>101</v>
      </c>
      <c r="D164" s="71" t="s">
        <v>107</v>
      </c>
      <c r="E164" s="90" t="s">
        <v>281</v>
      </c>
      <c r="F164" s="55"/>
      <c r="G164" s="168"/>
      <c r="H164" s="56"/>
    </row>
    <row r="165" spans="1:8" s="73" customFormat="1" ht="16.5">
      <c r="A165" s="74">
        <v>161</v>
      </c>
      <c r="B165" s="60" t="s">
        <v>108</v>
      </c>
      <c r="C165" s="84" t="s">
        <v>108</v>
      </c>
      <c r="D165" s="71" t="s">
        <v>109</v>
      </c>
      <c r="E165" s="90" t="s">
        <v>281</v>
      </c>
      <c r="F165" s="55"/>
      <c r="G165" s="168"/>
      <c r="H165" s="56"/>
    </row>
    <row r="166" spans="1:8" ht="16.5">
      <c r="A166" s="28">
        <v>162</v>
      </c>
      <c r="B166" s="12" t="s">
        <v>108</v>
      </c>
      <c r="C166" s="86" t="s">
        <v>108</v>
      </c>
      <c r="D166" s="9" t="s">
        <v>182</v>
      </c>
      <c r="E166" s="91"/>
      <c r="F166" s="31"/>
      <c r="G166" s="169"/>
      <c r="H166" s="40"/>
    </row>
    <row r="167" spans="1:8" ht="16.5">
      <c r="A167" s="28">
        <v>163</v>
      </c>
      <c r="B167" s="12" t="s">
        <v>108</v>
      </c>
      <c r="C167" s="86" t="s">
        <v>108</v>
      </c>
      <c r="D167" s="9" t="s">
        <v>110</v>
      </c>
      <c r="E167" s="91"/>
      <c r="F167" s="31"/>
      <c r="G167" s="169"/>
      <c r="H167" s="40"/>
    </row>
    <row r="168" spans="1:8" ht="16.5">
      <c r="A168" s="28">
        <v>164</v>
      </c>
      <c r="B168" s="12" t="s">
        <v>108</v>
      </c>
      <c r="C168" s="86" t="s">
        <v>108</v>
      </c>
      <c r="D168" s="9" t="s">
        <v>111</v>
      </c>
      <c r="E168" s="91"/>
      <c r="F168" s="31"/>
      <c r="G168" s="169"/>
      <c r="H168" s="40"/>
    </row>
    <row r="169" spans="1:8" ht="16.5">
      <c r="A169" s="28">
        <v>165</v>
      </c>
      <c r="B169" s="12" t="s">
        <v>108</v>
      </c>
      <c r="C169" s="86" t="s">
        <v>108</v>
      </c>
      <c r="D169" s="9" t="s">
        <v>181</v>
      </c>
      <c r="E169" s="91"/>
      <c r="F169" s="31"/>
      <c r="G169" s="169"/>
      <c r="H169" s="40"/>
    </row>
    <row r="170" spans="1:8" s="73" customFormat="1" ht="16.5">
      <c r="A170" s="74">
        <v>166</v>
      </c>
      <c r="B170" s="60" t="s">
        <v>108</v>
      </c>
      <c r="C170" s="84" t="s">
        <v>108</v>
      </c>
      <c r="D170" s="71" t="s">
        <v>112</v>
      </c>
      <c r="E170" s="90" t="s">
        <v>281</v>
      </c>
      <c r="F170" s="55"/>
      <c r="G170" s="168"/>
      <c r="H170" s="56"/>
    </row>
    <row r="171" spans="1:8" s="73" customFormat="1" ht="16.5">
      <c r="A171" s="74">
        <v>167</v>
      </c>
      <c r="B171" s="60" t="s">
        <v>108</v>
      </c>
      <c r="C171" s="84" t="s">
        <v>108</v>
      </c>
      <c r="D171" s="71" t="s">
        <v>113</v>
      </c>
      <c r="E171" s="90" t="s">
        <v>281</v>
      </c>
      <c r="F171" s="55"/>
      <c r="G171" s="168"/>
      <c r="H171" s="56"/>
    </row>
    <row r="172" spans="1:8" s="73" customFormat="1" ht="16.5">
      <c r="A172" s="74">
        <v>168</v>
      </c>
      <c r="B172" s="62" t="s">
        <v>108</v>
      </c>
      <c r="C172" s="75" t="s">
        <v>108</v>
      </c>
      <c r="D172" s="71" t="s">
        <v>114</v>
      </c>
      <c r="E172" s="90" t="s">
        <v>281</v>
      </c>
      <c r="F172" s="55"/>
      <c r="G172" s="168"/>
      <c r="H172" s="56"/>
    </row>
    <row r="173" spans="1:8" s="73" customFormat="1" ht="16.5">
      <c r="A173" s="74">
        <v>169</v>
      </c>
      <c r="B173" s="62" t="s">
        <v>108</v>
      </c>
      <c r="C173" s="75" t="s">
        <v>108</v>
      </c>
      <c r="D173" s="79" t="s">
        <v>187</v>
      </c>
      <c r="E173" s="90" t="s">
        <v>281</v>
      </c>
      <c r="F173" s="55"/>
      <c r="G173" s="168"/>
      <c r="H173" s="56"/>
    </row>
    <row r="174" spans="1:8" s="73" customFormat="1" ht="16.5">
      <c r="A174" s="74">
        <v>170</v>
      </c>
      <c r="B174" s="62" t="s">
        <v>108</v>
      </c>
      <c r="C174" s="75" t="s">
        <v>108</v>
      </c>
      <c r="D174" s="71" t="s">
        <v>115</v>
      </c>
      <c r="E174" s="90" t="s">
        <v>281</v>
      </c>
      <c r="F174" s="55"/>
      <c r="G174" s="168"/>
      <c r="H174" s="56"/>
    </row>
    <row r="175" spans="1:8" s="73" customFormat="1" ht="16.5">
      <c r="A175" s="74">
        <v>171</v>
      </c>
      <c r="B175" s="62" t="s">
        <v>108</v>
      </c>
      <c r="C175" s="75" t="s">
        <v>108</v>
      </c>
      <c r="D175" s="71" t="s">
        <v>116</v>
      </c>
      <c r="E175" s="90" t="s">
        <v>281</v>
      </c>
      <c r="F175" s="55"/>
      <c r="G175" s="168"/>
      <c r="H175" s="56"/>
    </row>
    <row r="176" spans="1:8" s="73" customFormat="1" ht="16.5">
      <c r="A176" s="121">
        <v>172</v>
      </c>
      <c r="B176" s="122" t="s">
        <v>108</v>
      </c>
      <c r="C176" s="149" t="s">
        <v>108</v>
      </c>
      <c r="D176" s="79" t="s">
        <v>841</v>
      </c>
      <c r="E176" s="167" t="s">
        <v>281</v>
      </c>
      <c r="F176" s="55"/>
      <c r="G176" s="168"/>
      <c r="H176" s="56"/>
    </row>
    <row r="177" spans="1:8" s="73" customFormat="1" ht="33">
      <c r="A177" s="74">
        <v>173</v>
      </c>
      <c r="B177" s="62" t="s">
        <v>108</v>
      </c>
      <c r="C177" s="75" t="s">
        <v>108</v>
      </c>
      <c r="D177" s="71" t="s">
        <v>804</v>
      </c>
      <c r="E177" s="90" t="s">
        <v>281</v>
      </c>
      <c r="F177" s="55"/>
      <c r="G177" s="168"/>
      <c r="H177" s="56"/>
    </row>
    <row r="178" spans="1:8" ht="16.5">
      <c r="A178" s="28">
        <v>174</v>
      </c>
      <c r="B178" s="11" t="s">
        <v>108</v>
      </c>
      <c r="C178" s="8" t="s">
        <v>108</v>
      </c>
      <c r="D178" s="9" t="s">
        <v>805</v>
      </c>
      <c r="E178" s="91"/>
      <c r="F178" s="31"/>
      <c r="G178" s="169"/>
      <c r="H178" s="40"/>
    </row>
    <row r="179" spans="1:8" ht="16.5">
      <c r="A179" s="28">
        <v>175</v>
      </c>
      <c r="B179" s="11" t="s">
        <v>108</v>
      </c>
      <c r="C179" s="8" t="s">
        <v>108</v>
      </c>
      <c r="D179" s="9" t="s">
        <v>806</v>
      </c>
      <c r="E179" s="91"/>
      <c r="F179" s="31"/>
      <c r="G179" s="169"/>
      <c r="H179" s="40"/>
    </row>
    <row r="180" spans="1:8" ht="16.5">
      <c r="A180" s="28">
        <v>176</v>
      </c>
      <c r="B180" s="11" t="s">
        <v>108</v>
      </c>
      <c r="C180" s="8" t="s">
        <v>108</v>
      </c>
      <c r="D180" s="9" t="s">
        <v>807</v>
      </c>
      <c r="E180" s="91"/>
      <c r="F180" s="31"/>
      <c r="G180" s="169"/>
      <c r="H180" s="40"/>
    </row>
    <row r="181" spans="1:8" ht="16.5">
      <c r="A181" s="28">
        <v>177</v>
      </c>
      <c r="B181" s="11" t="s">
        <v>108</v>
      </c>
      <c r="C181" s="8" t="s">
        <v>108</v>
      </c>
      <c r="D181" s="9" t="s">
        <v>808</v>
      </c>
      <c r="E181" s="91"/>
      <c r="F181" s="31"/>
      <c r="G181" s="169"/>
      <c r="H181" s="40"/>
    </row>
    <row r="182" spans="1:8" ht="16.5">
      <c r="A182" s="28">
        <v>178</v>
      </c>
      <c r="B182" s="11" t="s">
        <v>108</v>
      </c>
      <c r="C182" s="8" t="s">
        <v>108</v>
      </c>
      <c r="D182" s="9" t="s">
        <v>809</v>
      </c>
      <c r="E182" s="91"/>
      <c r="F182" s="31"/>
      <c r="G182" s="169"/>
      <c r="H182" s="40"/>
    </row>
    <row r="183" spans="1:8" ht="16.5">
      <c r="A183" s="28">
        <v>179</v>
      </c>
      <c r="B183" s="11" t="s">
        <v>108</v>
      </c>
      <c r="C183" s="8" t="s">
        <v>108</v>
      </c>
      <c r="D183" s="9" t="s">
        <v>810</v>
      </c>
      <c r="E183" s="91"/>
      <c r="F183" s="31"/>
      <c r="G183" s="169"/>
      <c r="H183" s="40"/>
    </row>
    <row r="184" spans="1:8" ht="16.5">
      <c r="A184" s="28">
        <v>180</v>
      </c>
      <c r="B184" s="11" t="s">
        <v>108</v>
      </c>
      <c r="C184" s="8" t="s">
        <v>108</v>
      </c>
      <c r="D184" s="9" t="s">
        <v>811</v>
      </c>
      <c r="E184" s="91"/>
      <c r="F184" s="31"/>
      <c r="G184" s="169"/>
      <c r="H184" s="40"/>
    </row>
    <row r="185" spans="1:8" ht="16.5">
      <c r="A185" s="28">
        <v>181</v>
      </c>
      <c r="B185" s="11" t="s">
        <v>108</v>
      </c>
      <c r="C185" s="8" t="s">
        <v>108</v>
      </c>
      <c r="D185" s="9" t="s">
        <v>812</v>
      </c>
      <c r="E185" s="91"/>
      <c r="F185" s="31"/>
      <c r="G185" s="169"/>
      <c r="H185" s="40"/>
    </row>
    <row r="186" spans="1:8" ht="16.5">
      <c r="A186" s="28">
        <v>182</v>
      </c>
      <c r="B186" s="11" t="s">
        <v>108</v>
      </c>
      <c r="C186" s="8" t="s">
        <v>108</v>
      </c>
      <c r="D186" s="9" t="s">
        <v>117</v>
      </c>
      <c r="E186" s="91"/>
      <c r="F186" s="31"/>
      <c r="G186" s="169"/>
      <c r="H186" s="40"/>
    </row>
    <row r="187" spans="1:8" ht="16.5">
      <c r="A187" s="28">
        <v>183</v>
      </c>
      <c r="B187" s="11" t="s">
        <v>108</v>
      </c>
      <c r="C187" s="8" t="s">
        <v>108</v>
      </c>
      <c r="D187" s="9" t="s">
        <v>118</v>
      </c>
      <c r="E187" s="91"/>
      <c r="F187" s="31"/>
      <c r="G187" s="169"/>
      <c r="H187" s="40"/>
    </row>
    <row r="188" spans="1:8" ht="33">
      <c r="A188" s="28">
        <v>184</v>
      </c>
      <c r="B188" s="11" t="s">
        <v>108</v>
      </c>
      <c r="C188" s="8" t="s">
        <v>108</v>
      </c>
      <c r="D188" s="9" t="s">
        <v>831</v>
      </c>
      <c r="E188" s="91"/>
      <c r="F188" s="31"/>
      <c r="G188" s="169"/>
      <c r="H188" s="40"/>
    </row>
    <row r="189" spans="1:8" ht="33">
      <c r="A189" s="28">
        <v>185</v>
      </c>
      <c r="B189" s="11" t="s">
        <v>108</v>
      </c>
      <c r="C189" s="8" t="s">
        <v>108</v>
      </c>
      <c r="D189" s="9" t="s">
        <v>832</v>
      </c>
      <c r="E189" s="91"/>
      <c r="F189" s="31"/>
      <c r="G189" s="169"/>
      <c r="H189" s="40"/>
    </row>
    <row r="190" spans="1:8" ht="16.5">
      <c r="A190" s="28">
        <v>186</v>
      </c>
      <c r="B190" s="11" t="s">
        <v>108</v>
      </c>
      <c r="C190" s="8" t="s">
        <v>108</v>
      </c>
      <c r="D190" s="9" t="s">
        <v>119</v>
      </c>
      <c r="E190" s="91"/>
      <c r="F190" s="31"/>
      <c r="G190" s="169"/>
      <c r="H190" s="40"/>
    </row>
    <row r="191" spans="1:8" ht="16.5">
      <c r="A191" s="28">
        <v>187</v>
      </c>
      <c r="B191" s="11" t="s">
        <v>108</v>
      </c>
      <c r="C191" s="8" t="s">
        <v>108</v>
      </c>
      <c r="D191" s="9" t="s">
        <v>813</v>
      </c>
      <c r="E191" s="91"/>
      <c r="F191" s="31"/>
      <c r="G191" s="169"/>
      <c r="H191" s="40"/>
    </row>
    <row r="192" spans="1:8" ht="16.5">
      <c r="A192" s="28">
        <v>188</v>
      </c>
      <c r="B192" s="11" t="s">
        <v>108</v>
      </c>
      <c r="C192" s="8" t="s">
        <v>108</v>
      </c>
      <c r="D192" s="9" t="s">
        <v>814</v>
      </c>
      <c r="E192" s="91"/>
      <c r="F192" s="31"/>
      <c r="G192" s="169"/>
      <c r="H192" s="40"/>
    </row>
    <row r="193" spans="1:8" ht="16.5">
      <c r="A193" s="28">
        <v>189</v>
      </c>
      <c r="B193" s="11" t="s">
        <v>120</v>
      </c>
      <c r="C193" s="88" t="s">
        <v>120</v>
      </c>
      <c r="D193" s="5" t="s">
        <v>121</v>
      </c>
      <c r="E193" s="95"/>
      <c r="F193" s="31"/>
      <c r="G193" s="169"/>
      <c r="H193" s="40"/>
    </row>
    <row r="194" spans="1:8" ht="16.5">
      <c r="A194" s="28">
        <v>190</v>
      </c>
      <c r="B194" s="11" t="s">
        <v>120</v>
      </c>
      <c r="C194" s="88" t="s">
        <v>120</v>
      </c>
      <c r="D194" s="5" t="s">
        <v>122</v>
      </c>
      <c r="E194" s="95"/>
      <c r="F194" s="31"/>
      <c r="G194" s="169"/>
      <c r="H194" s="40"/>
    </row>
    <row r="195" spans="1:8" ht="16.5">
      <c r="A195" s="28">
        <v>191</v>
      </c>
      <c r="B195" s="11" t="s">
        <v>120</v>
      </c>
      <c r="C195" s="88" t="s">
        <v>120</v>
      </c>
      <c r="D195" s="5" t="s">
        <v>123</v>
      </c>
      <c r="E195" s="95"/>
      <c r="F195" s="31"/>
      <c r="G195" s="169"/>
      <c r="H195" s="40"/>
    </row>
    <row r="196" spans="1:8" ht="16.5">
      <c r="A196" s="28">
        <v>192</v>
      </c>
      <c r="B196" s="11" t="s">
        <v>120</v>
      </c>
      <c r="C196" s="88" t="s">
        <v>120</v>
      </c>
      <c r="D196" s="5" t="s">
        <v>124</v>
      </c>
      <c r="E196" s="95"/>
      <c r="F196" s="31"/>
      <c r="G196" s="169"/>
      <c r="H196" s="40"/>
    </row>
    <row r="197" spans="1:8" ht="16.5">
      <c r="A197" s="28">
        <v>193</v>
      </c>
      <c r="B197" s="11" t="s">
        <v>120</v>
      </c>
      <c r="C197" s="88" t="s">
        <v>120</v>
      </c>
      <c r="D197" s="5" t="s">
        <v>135</v>
      </c>
      <c r="E197" s="95"/>
      <c r="F197" s="31"/>
      <c r="G197" s="169"/>
      <c r="H197" s="40"/>
    </row>
    <row r="198" spans="1:8" ht="16.5">
      <c r="A198" s="28">
        <v>194</v>
      </c>
      <c r="B198" s="11" t="s">
        <v>120</v>
      </c>
      <c r="C198" s="88" t="s">
        <v>120</v>
      </c>
      <c r="D198" s="5" t="s">
        <v>125</v>
      </c>
      <c r="E198" s="95"/>
      <c r="F198" s="31"/>
      <c r="G198" s="169"/>
      <c r="H198" s="40"/>
    </row>
    <row r="199" spans="1:8" ht="16.5">
      <c r="A199" s="28">
        <v>195</v>
      </c>
      <c r="B199" s="12" t="s">
        <v>126</v>
      </c>
      <c r="C199" s="89" t="s">
        <v>126</v>
      </c>
      <c r="D199" s="5" t="s">
        <v>127</v>
      </c>
      <c r="E199" s="95"/>
      <c r="F199" s="31"/>
      <c r="G199" s="169"/>
      <c r="H199" s="40"/>
    </row>
    <row r="200" spans="1:8" ht="16.5">
      <c r="A200" s="28">
        <v>196</v>
      </c>
      <c r="B200" s="12" t="s">
        <v>126</v>
      </c>
      <c r="C200" s="89" t="s">
        <v>126</v>
      </c>
      <c r="D200" s="5" t="s">
        <v>128</v>
      </c>
      <c r="E200" s="95"/>
      <c r="F200" s="31"/>
      <c r="G200" s="169"/>
      <c r="H200" s="40"/>
    </row>
    <row r="201" spans="1:8" ht="16.5">
      <c r="A201" s="116">
        <v>197</v>
      </c>
      <c r="B201" s="36" t="s">
        <v>129</v>
      </c>
      <c r="C201" s="117" t="s">
        <v>129</v>
      </c>
      <c r="D201" s="118" t="s">
        <v>130</v>
      </c>
      <c r="E201" s="95"/>
      <c r="F201" s="31"/>
      <c r="G201" s="169"/>
      <c r="H201" s="40"/>
    </row>
    <row r="202" spans="1:8" ht="16.5">
      <c r="A202" s="116">
        <v>198</v>
      </c>
      <c r="B202" s="36" t="s">
        <v>129</v>
      </c>
      <c r="C202" s="117" t="s">
        <v>129</v>
      </c>
      <c r="D202" s="118" t="s">
        <v>131</v>
      </c>
      <c r="E202" s="95"/>
      <c r="F202" s="31"/>
      <c r="G202" s="169"/>
      <c r="H202" s="40"/>
    </row>
    <row r="203" spans="1:8" ht="16.5">
      <c r="A203" s="116">
        <v>199</v>
      </c>
      <c r="B203" s="36" t="s">
        <v>129</v>
      </c>
      <c r="C203" s="117" t="s">
        <v>129</v>
      </c>
      <c r="D203" s="118" t="s">
        <v>827</v>
      </c>
      <c r="E203" s="95"/>
      <c r="F203" s="31"/>
      <c r="G203" s="169"/>
      <c r="H203" s="40"/>
    </row>
    <row r="204" spans="1:8" s="73" customFormat="1" ht="16.5">
      <c r="A204" s="119">
        <v>200</v>
      </c>
      <c r="B204" s="120" t="s">
        <v>825</v>
      </c>
      <c r="C204" s="120" t="s">
        <v>825</v>
      </c>
      <c r="D204" s="10" t="s">
        <v>826</v>
      </c>
      <c r="E204" s="112"/>
      <c r="F204" s="113"/>
      <c r="G204" s="174"/>
      <c r="H204" s="115"/>
    </row>
    <row r="205" spans="1:8" s="73" customFormat="1" ht="33">
      <c r="A205" s="121">
        <v>201</v>
      </c>
      <c r="B205" s="122" t="s">
        <v>375</v>
      </c>
      <c r="C205" s="122" t="s">
        <v>376</v>
      </c>
      <c r="D205" s="79" t="s">
        <v>377</v>
      </c>
      <c r="E205" s="101" t="s">
        <v>371</v>
      </c>
      <c r="F205" s="55"/>
      <c r="G205" s="168"/>
      <c r="H205" s="56"/>
    </row>
    <row r="206" spans="1:8" s="73" customFormat="1" ht="16.5">
      <c r="A206" s="74">
        <v>202</v>
      </c>
      <c r="B206" s="62" t="s">
        <v>375</v>
      </c>
      <c r="C206" s="62" t="s">
        <v>376</v>
      </c>
      <c r="D206" s="71" t="s">
        <v>378</v>
      </c>
      <c r="E206" s="101" t="s">
        <v>371</v>
      </c>
      <c r="F206" s="55"/>
      <c r="G206" s="168"/>
      <c r="H206" s="56"/>
    </row>
    <row r="207" spans="1:8" s="73" customFormat="1" ht="16.5">
      <c r="A207" s="74">
        <v>203</v>
      </c>
      <c r="B207" s="62" t="s">
        <v>375</v>
      </c>
      <c r="C207" s="62" t="s">
        <v>376</v>
      </c>
      <c r="D207" s="71" t="s">
        <v>379</v>
      </c>
      <c r="E207" s="72" t="s">
        <v>371</v>
      </c>
      <c r="F207" s="55"/>
      <c r="G207" s="168"/>
      <c r="H207" s="56"/>
    </row>
    <row r="208" spans="1:8" s="73" customFormat="1" ht="16.5">
      <c r="A208" s="74">
        <v>204</v>
      </c>
      <c r="B208" s="62" t="s">
        <v>375</v>
      </c>
      <c r="C208" s="62" t="s">
        <v>376</v>
      </c>
      <c r="D208" s="71" t="s">
        <v>380</v>
      </c>
      <c r="E208" s="72" t="s">
        <v>371</v>
      </c>
      <c r="F208" s="55"/>
      <c r="G208" s="168"/>
      <c r="H208" s="56"/>
    </row>
    <row r="209" spans="1:9" s="73" customFormat="1" ht="16.5">
      <c r="A209" s="74">
        <v>205</v>
      </c>
      <c r="B209" s="62" t="s">
        <v>375</v>
      </c>
      <c r="C209" s="62" t="s">
        <v>376</v>
      </c>
      <c r="D209" s="71" t="s">
        <v>381</v>
      </c>
      <c r="E209" s="72" t="s">
        <v>371</v>
      </c>
      <c r="F209" s="55"/>
      <c r="G209" s="168"/>
      <c r="H209" s="56"/>
    </row>
    <row r="210" spans="1:9" s="73" customFormat="1" ht="16.5">
      <c r="A210" s="74">
        <v>206</v>
      </c>
      <c r="B210" s="62" t="s">
        <v>375</v>
      </c>
      <c r="C210" s="62" t="s">
        <v>376</v>
      </c>
      <c r="D210" s="71" t="s">
        <v>382</v>
      </c>
      <c r="E210" s="101" t="s">
        <v>371</v>
      </c>
      <c r="F210" s="55"/>
      <c r="G210" s="168"/>
      <c r="H210" s="56"/>
    </row>
    <row r="211" spans="1:9" s="73" customFormat="1" ht="16.5">
      <c r="A211" s="74">
        <v>207</v>
      </c>
      <c r="B211" s="62" t="s">
        <v>375</v>
      </c>
      <c r="C211" s="62" t="s">
        <v>376</v>
      </c>
      <c r="D211" s="71" t="s">
        <v>383</v>
      </c>
      <c r="E211" s="72" t="s">
        <v>371</v>
      </c>
      <c r="F211" s="55"/>
      <c r="G211" s="168"/>
      <c r="H211" s="56"/>
    </row>
    <row r="212" spans="1:9" s="73" customFormat="1" ht="16.5">
      <c r="A212" s="74">
        <v>208</v>
      </c>
      <c r="B212" s="62" t="s">
        <v>375</v>
      </c>
      <c r="C212" s="62" t="s">
        <v>376</v>
      </c>
      <c r="D212" s="71" t="s">
        <v>384</v>
      </c>
      <c r="E212" s="101" t="s">
        <v>371</v>
      </c>
      <c r="F212" s="55"/>
      <c r="G212" s="168"/>
      <c r="H212" s="56"/>
    </row>
    <row r="213" spans="1:9" s="73" customFormat="1" ht="16.5">
      <c r="A213" s="74">
        <v>209</v>
      </c>
      <c r="B213" s="62" t="s">
        <v>375</v>
      </c>
      <c r="C213" s="62" t="s">
        <v>376</v>
      </c>
      <c r="D213" s="71" t="s">
        <v>385</v>
      </c>
      <c r="E213" s="102" t="s">
        <v>371</v>
      </c>
      <c r="F213" s="55"/>
      <c r="G213" s="168"/>
      <c r="H213" s="56"/>
    </row>
    <row r="214" spans="1:9" s="73" customFormat="1" ht="16.5">
      <c r="A214" s="74">
        <v>210</v>
      </c>
      <c r="B214" s="62" t="s">
        <v>375</v>
      </c>
      <c r="C214" s="62" t="s">
        <v>376</v>
      </c>
      <c r="D214" s="71" t="s">
        <v>386</v>
      </c>
      <c r="E214" s="72" t="s">
        <v>371</v>
      </c>
      <c r="F214" s="55"/>
      <c r="G214" s="168"/>
      <c r="H214" s="56"/>
    </row>
    <row r="215" spans="1:9" ht="16.5">
      <c r="A215" s="28">
        <v>211</v>
      </c>
      <c r="B215" s="7" t="s">
        <v>375</v>
      </c>
      <c r="C215" s="7" t="s">
        <v>376</v>
      </c>
      <c r="D215" s="9" t="s">
        <v>387</v>
      </c>
      <c r="E215" s="64"/>
      <c r="F215" s="31"/>
      <c r="G215" s="169"/>
      <c r="H215" s="40"/>
    </row>
    <row r="216" spans="1:9" s="73" customFormat="1" ht="16.5">
      <c r="A216" s="74">
        <v>212</v>
      </c>
      <c r="B216" s="62" t="s">
        <v>375</v>
      </c>
      <c r="C216" s="62" t="s">
        <v>376</v>
      </c>
      <c r="D216" s="71" t="s">
        <v>388</v>
      </c>
      <c r="E216" s="72" t="s">
        <v>371</v>
      </c>
      <c r="F216" s="55"/>
      <c r="G216" s="168"/>
      <c r="H216" s="56"/>
    </row>
    <row r="217" spans="1:9" s="73" customFormat="1" ht="16.5">
      <c r="A217" s="74">
        <v>213</v>
      </c>
      <c r="B217" s="62" t="s">
        <v>375</v>
      </c>
      <c r="C217" s="62" t="s">
        <v>376</v>
      </c>
      <c r="D217" s="71" t="s">
        <v>389</v>
      </c>
      <c r="E217" s="72" t="s">
        <v>371</v>
      </c>
      <c r="F217" s="55"/>
      <c r="G217" s="168"/>
      <c r="H217" s="56"/>
    </row>
    <row r="218" spans="1:9" s="73" customFormat="1" ht="16.5">
      <c r="A218" s="74">
        <v>214</v>
      </c>
      <c r="B218" s="62" t="s">
        <v>375</v>
      </c>
      <c r="C218" s="62" t="s">
        <v>376</v>
      </c>
      <c r="D218" s="71" t="s">
        <v>390</v>
      </c>
      <c r="E218" s="72" t="s">
        <v>371</v>
      </c>
      <c r="F218" s="55"/>
      <c r="G218" s="168"/>
      <c r="H218" s="56"/>
    </row>
    <row r="219" spans="1:9" s="13" customFormat="1" ht="16.5">
      <c r="A219" s="28">
        <v>215</v>
      </c>
      <c r="B219" s="7" t="s">
        <v>375</v>
      </c>
      <c r="C219" s="7" t="s">
        <v>376</v>
      </c>
      <c r="D219" s="9" t="s">
        <v>391</v>
      </c>
      <c r="E219" s="69"/>
      <c r="F219" s="31"/>
      <c r="G219" s="169"/>
      <c r="H219" s="40"/>
      <c r="I219" s="6"/>
    </row>
    <row r="220" spans="1:9" ht="16.5">
      <c r="A220" s="29"/>
      <c r="B220" s="17"/>
      <c r="C220" s="18"/>
      <c r="D220" s="19"/>
      <c r="E220" s="19"/>
    </row>
    <row r="221" spans="1:9" ht="16.5">
      <c r="A221" s="29"/>
      <c r="B221" s="17"/>
      <c r="C221" s="18"/>
      <c r="D221" s="19"/>
      <c r="E221" s="19"/>
    </row>
    <row r="222" spans="1:9" ht="16.5">
      <c r="A222" s="29"/>
      <c r="B222" s="17"/>
      <c r="C222" s="18"/>
      <c r="D222" s="19"/>
      <c r="E222" s="19"/>
    </row>
    <row r="223" spans="1:9" ht="16.5">
      <c r="A223" s="29"/>
      <c r="B223" s="17"/>
      <c r="C223" s="18"/>
      <c r="D223" s="19"/>
      <c r="E223" s="19"/>
    </row>
    <row r="224" spans="1:9" ht="16.5">
      <c r="A224" s="29"/>
      <c r="B224" s="17"/>
      <c r="C224" s="18"/>
      <c r="D224" s="19"/>
      <c r="E224" s="19"/>
    </row>
    <row r="225" spans="1:5" ht="16.5">
      <c r="A225" s="29"/>
      <c r="B225" s="17"/>
      <c r="C225" s="18"/>
      <c r="D225" s="19"/>
      <c r="E225" s="19"/>
    </row>
    <row r="226" spans="1:5" ht="16.5">
      <c r="A226" s="29"/>
      <c r="B226" s="17"/>
      <c r="C226" s="18"/>
      <c r="D226" s="19"/>
      <c r="E226" s="19"/>
    </row>
    <row r="227" spans="1:5" ht="16.5">
      <c r="A227" s="29"/>
      <c r="B227" s="17"/>
      <c r="C227" s="18"/>
      <c r="D227" s="19"/>
      <c r="E227" s="19"/>
    </row>
    <row r="228" spans="1:5" ht="16.5">
      <c r="A228" s="29"/>
      <c r="B228" s="17"/>
      <c r="C228" s="18"/>
      <c r="D228" s="19"/>
      <c r="E228" s="19"/>
    </row>
    <row r="229" spans="1:5" ht="16.5">
      <c r="A229" s="29"/>
      <c r="B229" s="17"/>
      <c r="C229" s="18"/>
      <c r="D229" s="19"/>
      <c r="E229" s="19"/>
    </row>
    <row r="230" spans="1:5" ht="16.5">
      <c r="A230" s="29"/>
      <c r="B230" s="17"/>
      <c r="C230" s="18"/>
      <c r="D230" s="19"/>
      <c r="E230" s="19"/>
    </row>
    <row r="231" spans="1:5" ht="16.5">
      <c r="A231" s="29"/>
      <c r="B231" s="17"/>
      <c r="C231" s="18"/>
      <c r="D231" s="19"/>
      <c r="E231" s="19"/>
    </row>
    <row r="232" spans="1:5" ht="16.5">
      <c r="A232" s="29"/>
      <c r="B232" s="17"/>
      <c r="C232" s="18"/>
      <c r="D232" s="19"/>
      <c r="E232" s="19"/>
    </row>
    <row r="233" spans="1:5" ht="16.5">
      <c r="A233" s="29"/>
      <c r="B233" s="17"/>
      <c r="C233" s="18"/>
      <c r="D233" s="19"/>
      <c r="E233" s="19"/>
    </row>
    <row r="234" spans="1:5" ht="16.5">
      <c r="A234" s="29"/>
      <c r="B234" s="17"/>
      <c r="C234" s="18"/>
      <c r="D234" s="19"/>
      <c r="E234" s="19"/>
    </row>
    <row r="235" spans="1:5" ht="16.5">
      <c r="A235" s="29"/>
      <c r="B235" s="17"/>
      <c r="C235" s="18"/>
      <c r="D235" s="19"/>
      <c r="E235" s="19"/>
    </row>
    <row r="236" spans="1:5" ht="16.5">
      <c r="A236" s="29"/>
      <c r="B236" s="17"/>
      <c r="C236" s="18"/>
      <c r="D236" s="19"/>
      <c r="E236" s="19"/>
    </row>
    <row r="237" spans="1:5" ht="16.5">
      <c r="A237" s="29"/>
      <c r="B237" s="17"/>
      <c r="C237" s="18"/>
      <c r="D237" s="19"/>
      <c r="E237" s="19"/>
    </row>
    <row r="238" spans="1:5" ht="16.5">
      <c r="A238" s="29"/>
      <c r="B238" s="17"/>
      <c r="C238" s="18"/>
      <c r="D238" s="19"/>
      <c r="E238" s="19"/>
    </row>
    <row r="239" spans="1:5" ht="16.5">
      <c r="A239" s="29"/>
      <c r="B239" s="17"/>
      <c r="C239" s="18"/>
      <c r="D239" s="19"/>
      <c r="E239" s="19"/>
    </row>
    <row r="240" spans="1:5" ht="16.5">
      <c r="A240" s="29"/>
      <c r="B240" s="17"/>
      <c r="C240" s="18"/>
      <c r="D240" s="19"/>
      <c r="E240" s="19"/>
    </row>
    <row r="241" spans="1:5" ht="16.5">
      <c r="A241" s="29"/>
      <c r="B241" s="17"/>
      <c r="C241" s="18"/>
      <c r="D241" s="19"/>
      <c r="E241" s="19"/>
    </row>
    <row r="242" spans="1:5" ht="16.5">
      <c r="A242" s="29"/>
      <c r="B242" s="17"/>
      <c r="C242" s="18"/>
      <c r="D242" s="19"/>
      <c r="E242" s="19"/>
    </row>
    <row r="243" spans="1:5" ht="16.5">
      <c r="A243" s="29"/>
      <c r="B243" s="17"/>
      <c r="C243" s="18"/>
      <c r="D243" s="19"/>
      <c r="E243" s="19"/>
    </row>
    <row r="244" spans="1:5" ht="16.5">
      <c r="A244" s="29"/>
      <c r="B244" s="17"/>
      <c r="C244" s="18"/>
      <c r="D244" s="19"/>
      <c r="E244" s="19"/>
    </row>
    <row r="245" spans="1:5" ht="16.5">
      <c r="A245" s="29"/>
      <c r="B245" s="17"/>
      <c r="C245" s="18"/>
      <c r="D245" s="19"/>
      <c r="E245" s="19"/>
    </row>
    <row r="246" spans="1:5" ht="16.5">
      <c r="A246" s="29"/>
      <c r="B246" s="17"/>
      <c r="C246" s="18"/>
      <c r="D246" s="19"/>
      <c r="E246" s="19"/>
    </row>
    <row r="247" spans="1:5" ht="16.5">
      <c r="A247" s="29"/>
      <c r="B247" s="17"/>
      <c r="C247" s="18"/>
      <c r="D247" s="19"/>
      <c r="E247" s="19"/>
    </row>
    <row r="248" spans="1:5" ht="16.5">
      <c r="A248" s="29"/>
      <c r="B248" s="17"/>
      <c r="C248" s="18"/>
      <c r="D248" s="19"/>
      <c r="E248" s="19"/>
    </row>
    <row r="249" spans="1:5" ht="16.5">
      <c r="A249" s="29"/>
      <c r="B249" s="17"/>
      <c r="C249" s="18"/>
      <c r="D249" s="19"/>
      <c r="E249" s="19"/>
    </row>
    <row r="250" spans="1:5" ht="16.5">
      <c r="A250" s="29"/>
      <c r="B250" s="17"/>
      <c r="C250" s="18"/>
      <c r="D250" s="19"/>
      <c r="E250" s="19"/>
    </row>
    <row r="251" spans="1:5" ht="16.5">
      <c r="A251" s="29"/>
      <c r="B251" s="17"/>
      <c r="C251" s="18"/>
      <c r="D251" s="19"/>
      <c r="E251" s="19"/>
    </row>
    <row r="252" spans="1:5" ht="16.5">
      <c r="A252" s="29"/>
      <c r="B252" s="17"/>
      <c r="C252" s="18"/>
      <c r="D252" s="19"/>
      <c r="E252" s="19"/>
    </row>
    <row r="253" spans="1:5" ht="16.5">
      <c r="A253" s="29"/>
      <c r="B253" s="17"/>
      <c r="C253" s="18"/>
      <c r="D253" s="19"/>
      <c r="E253" s="19"/>
    </row>
    <row r="254" spans="1:5" ht="16.5">
      <c r="A254" s="29"/>
      <c r="B254" s="17"/>
      <c r="C254" s="18"/>
      <c r="D254" s="19"/>
      <c r="E254" s="19"/>
    </row>
    <row r="255" spans="1:5" ht="16.5">
      <c r="A255" s="29"/>
      <c r="B255" s="17"/>
      <c r="C255" s="18"/>
      <c r="D255" s="19"/>
      <c r="E255" s="19"/>
    </row>
  </sheetData>
  <autoFilter ref="A4:H219" xr:uid="{F216699B-0B18-481B-9110-FDD8352D97F6}"/>
  <mergeCells count="7">
    <mergeCell ref="A3:A4"/>
    <mergeCell ref="B3:B4"/>
    <mergeCell ref="C3:C4"/>
    <mergeCell ref="D3:D4"/>
    <mergeCell ref="F2:H2"/>
    <mergeCell ref="F3:H3"/>
    <mergeCell ref="E3:E4"/>
  </mergeCells>
  <phoneticPr fontId="1"/>
  <conditionalFormatting sqref="D8">
    <cfRule type="expression" dxfId="5" priority="15" stopIfTrue="1">
      <formula>#REF!="-"</formula>
    </cfRule>
    <cfRule type="expression" dxfId="4" priority="16" stopIfTrue="1">
      <formula>#REF!=""</formula>
    </cfRule>
  </conditionalFormatting>
  <conditionalFormatting sqref="F5:H219">
    <cfRule type="expression" dxfId="3" priority="1" stopIfTrue="1">
      <formula>#REF!="-"</formula>
    </cfRule>
    <cfRule type="expression" dxfId="2" priority="2" stopIfTrue="1">
      <formula>#REF!=""</formula>
    </cfRule>
  </conditionalFormatting>
  <dataValidations count="1">
    <dataValidation type="list" allowBlank="1" showInputMessage="1" showErrorMessage="1" sqref="F5:F219" xr:uid="{D7574E23-CBBC-4037-98BF-28186E6326F5}">
      <formula1>"〇,△,×"</formula1>
    </dataValidation>
  </dataValidations>
  <pageMargins left="0.9055118110236221" right="0.51181102362204722" top="0.74803149606299213" bottom="0.74803149606299213" header="0.31496062992125984" footer="0.31496062992125984"/>
  <pageSetup paperSize="8" scale="65" firstPageNumber="6" fitToHeight="0" orientation="portrait" useFirstPageNumber="1" r:id="rId1"/>
  <headerFooter>
    <oddFooter>&amp;P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E70DE-BFDF-49B1-BA77-6D2151EAE9C0}">
  <sheetPr>
    <tabColor rgb="FFFFC000"/>
    <outlinePr summaryBelow="0" summaryRight="0"/>
    <pageSetUpPr fitToPage="1"/>
  </sheetPr>
  <dimension ref="A1:H301"/>
  <sheetViews>
    <sheetView view="pageBreakPreview" zoomScaleNormal="100" zoomScaleSheetLayoutView="100" workbookViewId="0">
      <selection activeCell="A3" sqref="A3:A4"/>
    </sheetView>
  </sheetViews>
  <sheetFormatPr defaultColWidth="11.25" defaultRowHeight="15.75" customHeight="1"/>
  <cols>
    <col min="1" max="1" width="5.25" style="24" customWidth="1"/>
    <col min="2" max="2" width="17" style="6" customWidth="1"/>
    <col min="3" max="3" width="14.5" style="6" customWidth="1"/>
    <col min="4" max="4" width="82.875" style="6" customWidth="1"/>
    <col min="5" max="5" width="7.25" style="6" customWidth="1"/>
    <col min="6" max="6" width="8" style="24" customWidth="1"/>
    <col min="7" max="7" width="28" style="4" customWidth="1"/>
    <col min="8" max="8" width="19.375" style="41" customWidth="1"/>
    <col min="9" max="16384" width="11.25" style="6"/>
  </cols>
  <sheetData>
    <row r="1" spans="1:8" ht="21.75" customHeight="1">
      <c r="A1" s="32" t="s">
        <v>820</v>
      </c>
      <c r="H1" s="44"/>
    </row>
    <row r="2" spans="1:8" customFormat="1" ht="52.5" customHeight="1">
      <c r="A2" s="131"/>
      <c r="B2" s="132"/>
      <c r="C2" s="132"/>
      <c r="D2" s="98"/>
      <c r="E2" s="98"/>
      <c r="F2" s="176" t="s">
        <v>835</v>
      </c>
      <c r="G2" s="176"/>
      <c r="H2" s="176"/>
    </row>
    <row r="3" spans="1:8" customFormat="1" ht="21" customHeight="1">
      <c r="A3" s="175" t="s">
        <v>6</v>
      </c>
      <c r="B3" s="175" t="s">
        <v>7</v>
      </c>
      <c r="C3" s="175" t="s">
        <v>8</v>
      </c>
      <c r="D3" s="175" t="s">
        <v>170</v>
      </c>
      <c r="E3" s="180" t="s">
        <v>280</v>
      </c>
      <c r="F3" s="177" t="s">
        <v>172</v>
      </c>
      <c r="G3" s="178"/>
      <c r="H3" s="179"/>
    </row>
    <row r="4" spans="1:8" customFormat="1" ht="56.25" customHeight="1">
      <c r="A4" s="175"/>
      <c r="B4" s="175"/>
      <c r="C4" s="175"/>
      <c r="D4" s="175"/>
      <c r="E4" s="181"/>
      <c r="F4" s="33" t="s">
        <v>171</v>
      </c>
      <c r="G4" s="34" t="s">
        <v>173</v>
      </c>
      <c r="H4" s="38" t="s">
        <v>836</v>
      </c>
    </row>
    <row r="5" spans="1:8" s="73" customFormat="1" ht="33">
      <c r="A5" s="121">
        <v>1</v>
      </c>
      <c r="B5" s="122" t="s">
        <v>434</v>
      </c>
      <c r="C5" s="122" t="s">
        <v>434</v>
      </c>
      <c r="D5" s="79" t="s">
        <v>435</v>
      </c>
      <c r="E5" s="101" t="s">
        <v>371</v>
      </c>
      <c r="F5" s="55"/>
      <c r="G5" s="168"/>
      <c r="H5" s="56"/>
    </row>
    <row r="6" spans="1:8" s="73" customFormat="1" ht="16.5">
      <c r="A6" s="121">
        <v>2</v>
      </c>
      <c r="B6" s="122" t="s">
        <v>434</v>
      </c>
      <c r="C6" s="122" t="s">
        <v>434</v>
      </c>
      <c r="D6" s="79" t="s">
        <v>436</v>
      </c>
      <c r="E6" s="101" t="s">
        <v>371</v>
      </c>
      <c r="F6" s="55"/>
      <c r="G6" s="168"/>
      <c r="H6" s="56"/>
    </row>
    <row r="7" spans="1:8" s="73" customFormat="1" ht="33">
      <c r="A7" s="121">
        <v>3</v>
      </c>
      <c r="B7" s="122" t="s">
        <v>434</v>
      </c>
      <c r="C7" s="122" t="s">
        <v>434</v>
      </c>
      <c r="D7" s="79" t="s">
        <v>437</v>
      </c>
      <c r="E7" s="101" t="s">
        <v>371</v>
      </c>
      <c r="F7" s="55"/>
      <c r="G7" s="168"/>
      <c r="H7" s="56"/>
    </row>
    <row r="8" spans="1:8" s="73" customFormat="1" ht="16.5">
      <c r="A8" s="121">
        <v>4</v>
      </c>
      <c r="B8" s="122" t="s">
        <v>438</v>
      </c>
      <c r="C8" s="122" t="s">
        <v>439</v>
      </c>
      <c r="D8" s="79" t="s">
        <v>440</v>
      </c>
      <c r="E8" s="101" t="s">
        <v>371</v>
      </c>
      <c r="F8" s="55"/>
      <c r="G8" s="168"/>
      <c r="H8" s="56"/>
    </row>
    <row r="9" spans="1:8" ht="16.5">
      <c r="A9" s="116">
        <v>5</v>
      </c>
      <c r="B9" s="120" t="s">
        <v>438</v>
      </c>
      <c r="C9" s="120" t="s">
        <v>439</v>
      </c>
      <c r="D9" s="10" t="s">
        <v>441</v>
      </c>
      <c r="E9" s="66"/>
      <c r="F9" s="31"/>
      <c r="G9" s="169"/>
      <c r="H9" s="40"/>
    </row>
    <row r="10" spans="1:8" s="73" customFormat="1" ht="16.5">
      <c r="A10" s="121">
        <v>6</v>
      </c>
      <c r="B10" s="122" t="s">
        <v>442</v>
      </c>
      <c r="C10" s="122" t="s">
        <v>439</v>
      </c>
      <c r="D10" s="79" t="s">
        <v>443</v>
      </c>
      <c r="E10" s="101" t="s">
        <v>371</v>
      </c>
      <c r="F10" s="55"/>
      <c r="G10" s="168"/>
      <c r="H10" s="56"/>
    </row>
    <row r="11" spans="1:8" ht="16.5">
      <c r="A11" s="116">
        <v>7</v>
      </c>
      <c r="B11" s="120" t="s">
        <v>442</v>
      </c>
      <c r="C11" s="120" t="s">
        <v>439</v>
      </c>
      <c r="D11" s="10" t="s">
        <v>444</v>
      </c>
      <c r="E11" s="158"/>
      <c r="F11" s="31"/>
      <c r="G11" s="169"/>
      <c r="H11" s="40"/>
    </row>
    <row r="12" spans="1:8" ht="16.5">
      <c r="A12" s="116">
        <v>8</v>
      </c>
      <c r="B12" s="120" t="s">
        <v>442</v>
      </c>
      <c r="C12" s="120" t="s">
        <v>439</v>
      </c>
      <c r="D12" s="118" t="s">
        <v>445</v>
      </c>
      <c r="E12" s="158"/>
      <c r="F12" s="31"/>
      <c r="G12" s="169"/>
      <c r="H12" s="40"/>
    </row>
    <row r="13" spans="1:8" ht="16.5">
      <c r="A13" s="116">
        <v>9</v>
      </c>
      <c r="B13" s="120" t="s">
        <v>442</v>
      </c>
      <c r="C13" s="120" t="s">
        <v>439</v>
      </c>
      <c r="D13" s="10" t="s">
        <v>446</v>
      </c>
      <c r="E13" s="158"/>
      <c r="F13" s="31"/>
      <c r="G13" s="169"/>
      <c r="H13" s="40"/>
    </row>
    <row r="14" spans="1:8" s="73" customFormat="1" ht="16.5">
      <c r="A14" s="121">
        <v>10</v>
      </c>
      <c r="B14" s="122" t="s">
        <v>442</v>
      </c>
      <c r="C14" s="122" t="s">
        <v>438</v>
      </c>
      <c r="D14" s="79" t="s">
        <v>447</v>
      </c>
      <c r="E14" s="101" t="s">
        <v>371</v>
      </c>
      <c r="F14" s="55"/>
      <c r="G14" s="168"/>
      <c r="H14" s="56"/>
    </row>
    <row r="15" spans="1:8" s="73" customFormat="1" ht="16.5">
      <c r="A15" s="121">
        <v>11</v>
      </c>
      <c r="B15" s="122" t="s">
        <v>442</v>
      </c>
      <c r="C15" s="122" t="s">
        <v>438</v>
      </c>
      <c r="D15" s="145" t="s">
        <v>448</v>
      </c>
      <c r="E15" s="101" t="s">
        <v>371</v>
      </c>
      <c r="F15" s="55"/>
      <c r="G15" s="168"/>
      <c r="H15" s="56"/>
    </row>
    <row r="16" spans="1:8" s="73" customFormat="1" ht="16.5">
      <c r="A16" s="121">
        <v>12</v>
      </c>
      <c r="B16" s="122" t="s">
        <v>442</v>
      </c>
      <c r="C16" s="122" t="s">
        <v>438</v>
      </c>
      <c r="D16" s="145" t="s">
        <v>449</v>
      </c>
      <c r="E16" s="101" t="s">
        <v>371</v>
      </c>
      <c r="F16" s="55"/>
      <c r="G16" s="168"/>
      <c r="H16" s="56"/>
    </row>
    <row r="17" spans="1:8" s="73" customFormat="1" ht="16.5">
      <c r="A17" s="121">
        <v>13</v>
      </c>
      <c r="B17" s="122" t="s">
        <v>442</v>
      </c>
      <c r="C17" s="122" t="s">
        <v>438</v>
      </c>
      <c r="D17" s="79" t="s">
        <v>450</v>
      </c>
      <c r="E17" s="101" t="s">
        <v>281</v>
      </c>
      <c r="F17" s="55"/>
      <c r="G17" s="168"/>
      <c r="H17" s="56"/>
    </row>
    <row r="18" spans="1:8" ht="16.5">
      <c r="A18" s="116">
        <v>14</v>
      </c>
      <c r="B18" s="120" t="s">
        <v>442</v>
      </c>
      <c r="C18" s="120" t="s">
        <v>438</v>
      </c>
      <c r="D18" s="10" t="s">
        <v>451</v>
      </c>
      <c r="E18" s="66"/>
      <c r="F18" s="31"/>
      <c r="G18" s="169"/>
      <c r="H18" s="40"/>
    </row>
    <row r="19" spans="1:8" s="73" customFormat="1" ht="16.5">
      <c r="A19" s="121">
        <v>15</v>
      </c>
      <c r="B19" s="122" t="s">
        <v>442</v>
      </c>
      <c r="C19" s="122" t="s">
        <v>438</v>
      </c>
      <c r="D19" s="79" t="s">
        <v>452</v>
      </c>
      <c r="E19" s="101" t="s">
        <v>371</v>
      </c>
      <c r="F19" s="55"/>
      <c r="G19" s="168"/>
      <c r="H19" s="56"/>
    </row>
    <row r="20" spans="1:8" s="73" customFormat="1" ht="16.5">
      <c r="A20" s="121">
        <v>16</v>
      </c>
      <c r="B20" s="122" t="s">
        <v>453</v>
      </c>
      <c r="C20" s="122" t="s">
        <v>454</v>
      </c>
      <c r="D20" s="79" t="s">
        <v>455</v>
      </c>
      <c r="E20" s="101" t="s">
        <v>371</v>
      </c>
      <c r="F20" s="55"/>
      <c r="G20" s="168"/>
      <c r="H20" s="56"/>
    </row>
    <row r="21" spans="1:8" ht="16.5">
      <c r="A21" s="116">
        <v>17</v>
      </c>
      <c r="B21" s="120" t="s">
        <v>453</v>
      </c>
      <c r="C21" s="120" t="s">
        <v>454</v>
      </c>
      <c r="D21" s="10" t="s">
        <v>456</v>
      </c>
      <c r="E21" s="66"/>
      <c r="F21" s="31"/>
      <c r="G21" s="169"/>
      <c r="H21" s="40"/>
    </row>
    <row r="22" spans="1:8" ht="16.5">
      <c r="A22" s="116">
        <v>18</v>
      </c>
      <c r="B22" s="120" t="s">
        <v>453</v>
      </c>
      <c r="C22" s="120" t="s">
        <v>454</v>
      </c>
      <c r="D22" s="164" t="s">
        <v>457</v>
      </c>
      <c r="E22" s="66"/>
      <c r="F22" s="31"/>
      <c r="G22" s="169"/>
      <c r="H22" s="40"/>
    </row>
    <row r="23" spans="1:8" s="73" customFormat="1" ht="16.5">
      <c r="A23" s="121">
        <v>19</v>
      </c>
      <c r="B23" s="122" t="s">
        <v>453</v>
      </c>
      <c r="C23" s="122" t="s">
        <v>458</v>
      </c>
      <c r="D23" s="79" t="s">
        <v>459</v>
      </c>
      <c r="E23" s="101" t="s">
        <v>371</v>
      </c>
      <c r="F23" s="55"/>
      <c r="G23" s="168"/>
      <c r="H23" s="56"/>
    </row>
    <row r="24" spans="1:8" ht="16.5">
      <c r="A24" s="116">
        <v>20</v>
      </c>
      <c r="B24" s="120" t="s">
        <v>453</v>
      </c>
      <c r="C24" s="120" t="s">
        <v>458</v>
      </c>
      <c r="D24" s="100" t="s">
        <v>460</v>
      </c>
      <c r="E24" s="66"/>
      <c r="F24" s="31"/>
      <c r="G24" s="169"/>
      <c r="H24" s="40"/>
    </row>
    <row r="25" spans="1:8" s="73" customFormat="1" ht="16.5">
      <c r="A25" s="121">
        <v>21</v>
      </c>
      <c r="B25" s="122" t="s">
        <v>453</v>
      </c>
      <c r="C25" s="122" t="s">
        <v>458</v>
      </c>
      <c r="D25" s="79" t="s">
        <v>461</v>
      </c>
      <c r="E25" s="101" t="s">
        <v>371</v>
      </c>
      <c r="F25" s="55"/>
      <c r="G25" s="168"/>
      <c r="H25" s="56"/>
    </row>
    <row r="26" spans="1:8" s="73" customFormat="1" ht="33">
      <c r="A26" s="121">
        <v>22</v>
      </c>
      <c r="B26" s="122" t="s">
        <v>453</v>
      </c>
      <c r="C26" s="122" t="s">
        <v>458</v>
      </c>
      <c r="D26" s="79" t="s">
        <v>833</v>
      </c>
      <c r="E26" s="101" t="s">
        <v>371</v>
      </c>
      <c r="F26" s="55"/>
      <c r="G26" s="168"/>
      <c r="H26" s="56"/>
    </row>
    <row r="27" spans="1:8" s="73" customFormat="1" ht="16.5">
      <c r="A27" s="121">
        <v>23</v>
      </c>
      <c r="B27" s="122" t="s">
        <v>453</v>
      </c>
      <c r="C27" s="122" t="s">
        <v>458</v>
      </c>
      <c r="D27" s="79" t="s">
        <v>462</v>
      </c>
      <c r="E27" s="101" t="s">
        <v>371</v>
      </c>
      <c r="F27" s="55"/>
      <c r="G27" s="168"/>
      <c r="H27" s="56"/>
    </row>
    <row r="28" spans="1:8" s="73" customFormat="1" ht="16.5">
      <c r="A28" s="121">
        <v>24</v>
      </c>
      <c r="B28" s="122" t="s">
        <v>453</v>
      </c>
      <c r="C28" s="122" t="s">
        <v>458</v>
      </c>
      <c r="D28" s="77" t="s">
        <v>463</v>
      </c>
      <c r="E28" s="101" t="s">
        <v>371</v>
      </c>
      <c r="F28" s="55"/>
      <c r="G28" s="168"/>
      <c r="H28" s="56"/>
    </row>
    <row r="29" spans="1:8" s="73" customFormat="1" ht="16.5">
      <c r="A29" s="121">
        <v>25</v>
      </c>
      <c r="B29" s="122" t="s">
        <v>453</v>
      </c>
      <c r="C29" s="122" t="s">
        <v>458</v>
      </c>
      <c r="D29" s="79" t="s">
        <v>464</v>
      </c>
      <c r="E29" s="101" t="s">
        <v>371</v>
      </c>
      <c r="F29" s="55"/>
      <c r="G29" s="168"/>
      <c r="H29" s="56"/>
    </row>
    <row r="30" spans="1:8" s="73" customFormat="1" ht="16.5">
      <c r="A30" s="121">
        <v>26</v>
      </c>
      <c r="B30" s="122" t="s">
        <v>453</v>
      </c>
      <c r="C30" s="122" t="s">
        <v>458</v>
      </c>
      <c r="D30" s="79" t="s">
        <v>465</v>
      </c>
      <c r="E30" s="101" t="s">
        <v>371</v>
      </c>
      <c r="F30" s="55"/>
      <c r="G30" s="168"/>
      <c r="H30" s="56"/>
    </row>
    <row r="31" spans="1:8" s="73" customFormat="1" ht="16.5">
      <c r="A31" s="121">
        <v>27</v>
      </c>
      <c r="B31" s="122" t="s">
        <v>453</v>
      </c>
      <c r="C31" s="122" t="s">
        <v>458</v>
      </c>
      <c r="D31" s="79" t="s">
        <v>466</v>
      </c>
      <c r="E31" s="101" t="s">
        <v>371</v>
      </c>
      <c r="F31" s="55"/>
      <c r="G31" s="168"/>
      <c r="H31" s="56"/>
    </row>
    <row r="32" spans="1:8" s="73" customFormat="1" ht="16.5">
      <c r="A32" s="121">
        <v>28</v>
      </c>
      <c r="B32" s="122" t="s">
        <v>453</v>
      </c>
      <c r="C32" s="122" t="s">
        <v>458</v>
      </c>
      <c r="D32" s="79" t="s">
        <v>467</v>
      </c>
      <c r="E32" s="101" t="s">
        <v>371</v>
      </c>
      <c r="F32" s="55"/>
      <c r="G32" s="168"/>
      <c r="H32" s="56"/>
    </row>
    <row r="33" spans="1:8" s="73" customFormat="1" ht="16.5">
      <c r="A33" s="121">
        <v>29</v>
      </c>
      <c r="B33" s="122" t="s">
        <v>453</v>
      </c>
      <c r="C33" s="122" t="s">
        <v>458</v>
      </c>
      <c r="D33" s="79" t="s">
        <v>828</v>
      </c>
      <c r="E33" s="101" t="s">
        <v>371</v>
      </c>
      <c r="F33" s="55"/>
      <c r="G33" s="168"/>
      <c r="H33" s="56"/>
    </row>
    <row r="34" spans="1:8" s="73" customFormat="1" ht="16.5">
      <c r="A34" s="121">
        <v>30</v>
      </c>
      <c r="B34" s="122" t="s">
        <v>453</v>
      </c>
      <c r="C34" s="122" t="s">
        <v>458</v>
      </c>
      <c r="D34" s="79" t="s">
        <v>468</v>
      </c>
      <c r="E34" s="101" t="s">
        <v>371</v>
      </c>
      <c r="F34" s="55"/>
      <c r="G34" s="168"/>
      <c r="H34" s="56"/>
    </row>
    <row r="35" spans="1:8" ht="16.5">
      <c r="A35" s="116">
        <v>31</v>
      </c>
      <c r="B35" s="120" t="s">
        <v>453</v>
      </c>
      <c r="C35" s="120" t="s">
        <v>458</v>
      </c>
      <c r="D35" s="10" t="s">
        <v>469</v>
      </c>
      <c r="E35" s="66"/>
      <c r="F35" s="31"/>
      <c r="G35" s="169"/>
      <c r="H35" s="40"/>
    </row>
    <row r="36" spans="1:8" s="73" customFormat="1" ht="16.5">
      <c r="A36" s="121">
        <v>32</v>
      </c>
      <c r="B36" s="122" t="s">
        <v>453</v>
      </c>
      <c r="C36" s="122" t="s">
        <v>458</v>
      </c>
      <c r="D36" s="79" t="s">
        <v>470</v>
      </c>
      <c r="E36" s="101" t="s">
        <v>371</v>
      </c>
      <c r="F36" s="55"/>
      <c r="G36" s="168"/>
      <c r="H36" s="56"/>
    </row>
    <row r="37" spans="1:8" s="73" customFormat="1" ht="16.5">
      <c r="A37" s="121">
        <v>33</v>
      </c>
      <c r="B37" s="122" t="s">
        <v>453</v>
      </c>
      <c r="C37" s="122" t="s">
        <v>458</v>
      </c>
      <c r="D37" s="79" t="s">
        <v>471</v>
      </c>
      <c r="E37" s="101" t="s">
        <v>371</v>
      </c>
      <c r="F37" s="55"/>
      <c r="G37" s="168"/>
      <c r="H37" s="56"/>
    </row>
    <row r="38" spans="1:8" s="73" customFormat="1" ht="16.5">
      <c r="A38" s="121">
        <v>34</v>
      </c>
      <c r="B38" s="122" t="s">
        <v>453</v>
      </c>
      <c r="C38" s="122" t="s">
        <v>458</v>
      </c>
      <c r="D38" s="79" t="s">
        <v>472</v>
      </c>
      <c r="E38" s="101" t="s">
        <v>371</v>
      </c>
      <c r="F38" s="55"/>
      <c r="G38" s="168"/>
      <c r="H38" s="56"/>
    </row>
    <row r="39" spans="1:8" s="73" customFormat="1" ht="16.5">
      <c r="A39" s="121">
        <v>35</v>
      </c>
      <c r="B39" s="122" t="s">
        <v>453</v>
      </c>
      <c r="C39" s="122" t="s">
        <v>458</v>
      </c>
      <c r="D39" s="79" t="s">
        <v>473</v>
      </c>
      <c r="E39" s="101" t="s">
        <v>371</v>
      </c>
      <c r="F39" s="55"/>
      <c r="G39" s="168"/>
      <c r="H39" s="56"/>
    </row>
    <row r="40" spans="1:8" s="73" customFormat="1" ht="33">
      <c r="A40" s="121">
        <v>36</v>
      </c>
      <c r="B40" s="122" t="s">
        <v>453</v>
      </c>
      <c r="C40" s="122" t="s">
        <v>458</v>
      </c>
      <c r="D40" s="79" t="s">
        <v>474</v>
      </c>
      <c r="E40" s="101" t="s">
        <v>371</v>
      </c>
      <c r="F40" s="55"/>
      <c r="G40" s="168"/>
      <c r="H40" s="56"/>
    </row>
    <row r="41" spans="1:8" s="73" customFormat="1" ht="16.5">
      <c r="A41" s="121">
        <v>37</v>
      </c>
      <c r="B41" s="122" t="s">
        <v>453</v>
      </c>
      <c r="C41" s="122" t="s">
        <v>458</v>
      </c>
      <c r="D41" s="79" t="s">
        <v>475</v>
      </c>
      <c r="E41" s="101" t="s">
        <v>371</v>
      </c>
      <c r="F41" s="55"/>
      <c r="G41" s="168"/>
      <c r="H41" s="56"/>
    </row>
    <row r="42" spans="1:8" s="73" customFormat="1" ht="16.5">
      <c r="A42" s="121">
        <v>38</v>
      </c>
      <c r="B42" s="122" t="s">
        <v>453</v>
      </c>
      <c r="C42" s="122" t="s">
        <v>458</v>
      </c>
      <c r="D42" s="77" t="s">
        <v>476</v>
      </c>
      <c r="E42" s="101" t="s">
        <v>371</v>
      </c>
      <c r="F42" s="55"/>
      <c r="G42" s="168"/>
      <c r="H42" s="56"/>
    </row>
    <row r="43" spans="1:8" ht="16.5">
      <c r="A43" s="116">
        <v>39</v>
      </c>
      <c r="B43" s="120" t="s">
        <v>453</v>
      </c>
      <c r="C43" s="120" t="s">
        <v>458</v>
      </c>
      <c r="D43" s="10" t="s">
        <v>477</v>
      </c>
      <c r="E43" s="66"/>
      <c r="F43" s="31"/>
      <c r="G43" s="169"/>
      <c r="H43" s="40"/>
    </row>
    <row r="44" spans="1:8" ht="16.5">
      <c r="A44" s="116">
        <v>40</v>
      </c>
      <c r="B44" s="120" t="s">
        <v>453</v>
      </c>
      <c r="C44" s="120" t="s">
        <v>458</v>
      </c>
      <c r="D44" s="10" t="s">
        <v>478</v>
      </c>
      <c r="E44" s="66"/>
      <c r="F44" s="31"/>
      <c r="G44" s="169"/>
      <c r="H44" s="40"/>
    </row>
    <row r="45" spans="1:8" ht="16.5">
      <c r="A45" s="116">
        <v>41</v>
      </c>
      <c r="B45" s="120" t="s">
        <v>453</v>
      </c>
      <c r="C45" s="120" t="s">
        <v>458</v>
      </c>
      <c r="D45" s="10" t="s">
        <v>479</v>
      </c>
      <c r="E45" s="66"/>
      <c r="F45" s="31"/>
      <c r="G45" s="169"/>
      <c r="H45" s="40"/>
    </row>
    <row r="46" spans="1:8" s="73" customFormat="1" ht="16.5">
      <c r="A46" s="121">
        <v>42</v>
      </c>
      <c r="B46" s="122" t="s">
        <v>453</v>
      </c>
      <c r="C46" s="122" t="s">
        <v>458</v>
      </c>
      <c r="D46" s="79" t="s">
        <v>480</v>
      </c>
      <c r="E46" s="101" t="s">
        <v>371</v>
      </c>
      <c r="F46" s="55"/>
      <c r="G46" s="168"/>
      <c r="H46" s="56"/>
    </row>
    <row r="47" spans="1:8" s="73" customFormat="1" ht="16.5">
      <c r="A47" s="121">
        <v>43</v>
      </c>
      <c r="B47" s="122" t="s">
        <v>453</v>
      </c>
      <c r="C47" s="122" t="s">
        <v>458</v>
      </c>
      <c r="D47" s="79" t="s">
        <v>481</v>
      </c>
      <c r="E47" s="101" t="s">
        <v>371</v>
      </c>
      <c r="F47" s="55"/>
      <c r="G47" s="168"/>
      <c r="H47" s="56"/>
    </row>
    <row r="48" spans="1:8" s="73" customFormat="1" ht="16.5">
      <c r="A48" s="121">
        <v>44</v>
      </c>
      <c r="B48" s="122" t="s">
        <v>453</v>
      </c>
      <c r="C48" s="122" t="s">
        <v>458</v>
      </c>
      <c r="D48" s="79" t="s">
        <v>482</v>
      </c>
      <c r="E48" s="101" t="s">
        <v>371</v>
      </c>
      <c r="F48" s="55"/>
      <c r="G48" s="168"/>
      <c r="H48" s="56"/>
    </row>
    <row r="49" spans="1:8" s="73" customFormat="1" ht="16.5">
      <c r="A49" s="121">
        <v>45</v>
      </c>
      <c r="B49" s="122" t="s">
        <v>453</v>
      </c>
      <c r="C49" s="122" t="s">
        <v>458</v>
      </c>
      <c r="D49" s="79" t="s">
        <v>483</v>
      </c>
      <c r="E49" s="101" t="s">
        <v>371</v>
      </c>
      <c r="F49" s="55"/>
      <c r="G49" s="168"/>
      <c r="H49" s="56"/>
    </row>
    <row r="50" spans="1:8" s="73" customFormat="1" ht="16.5">
      <c r="A50" s="121">
        <v>46</v>
      </c>
      <c r="B50" s="122" t="s">
        <v>453</v>
      </c>
      <c r="C50" s="122" t="s">
        <v>458</v>
      </c>
      <c r="D50" s="79" t="s">
        <v>484</v>
      </c>
      <c r="E50" s="101" t="s">
        <v>371</v>
      </c>
      <c r="F50" s="55"/>
      <c r="G50" s="168"/>
      <c r="H50" s="56"/>
    </row>
    <row r="51" spans="1:8" s="73" customFormat="1" ht="33">
      <c r="A51" s="121">
        <v>47</v>
      </c>
      <c r="B51" s="122" t="s">
        <v>453</v>
      </c>
      <c r="C51" s="122" t="s">
        <v>458</v>
      </c>
      <c r="D51" s="79" t="s">
        <v>485</v>
      </c>
      <c r="E51" s="101" t="s">
        <v>371</v>
      </c>
      <c r="F51" s="55"/>
      <c r="G51" s="168"/>
      <c r="H51" s="56"/>
    </row>
    <row r="52" spans="1:8" s="73" customFormat="1" ht="16.5">
      <c r="A52" s="121">
        <v>48</v>
      </c>
      <c r="B52" s="122" t="s">
        <v>453</v>
      </c>
      <c r="C52" s="122" t="s">
        <v>458</v>
      </c>
      <c r="D52" s="79" t="s">
        <v>486</v>
      </c>
      <c r="E52" s="101" t="s">
        <v>371</v>
      </c>
      <c r="F52" s="55"/>
      <c r="G52" s="168"/>
      <c r="H52" s="56"/>
    </row>
    <row r="53" spans="1:8" s="73" customFormat="1" ht="16.5">
      <c r="A53" s="121">
        <v>49</v>
      </c>
      <c r="B53" s="122" t="s">
        <v>453</v>
      </c>
      <c r="C53" s="122" t="s">
        <v>458</v>
      </c>
      <c r="D53" s="79" t="s">
        <v>487</v>
      </c>
      <c r="E53" s="101" t="s">
        <v>371</v>
      </c>
      <c r="F53" s="55"/>
      <c r="G53" s="168"/>
      <c r="H53" s="56"/>
    </row>
    <row r="54" spans="1:8" s="73" customFormat="1" ht="16.5">
      <c r="A54" s="121">
        <v>50</v>
      </c>
      <c r="B54" s="122" t="s">
        <v>453</v>
      </c>
      <c r="C54" s="122" t="s">
        <v>458</v>
      </c>
      <c r="D54" s="79" t="s">
        <v>488</v>
      </c>
      <c r="E54" s="101" t="s">
        <v>371</v>
      </c>
      <c r="F54" s="55"/>
      <c r="G54" s="168"/>
      <c r="H54" s="56"/>
    </row>
    <row r="55" spans="1:8" ht="16.5">
      <c r="A55" s="116">
        <v>51</v>
      </c>
      <c r="B55" s="120" t="s">
        <v>453</v>
      </c>
      <c r="C55" s="120" t="s">
        <v>458</v>
      </c>
      <c r="D55" s="10" t="s">
        <v>489</v>
      </c>
      <c r="E55" s="66"/>
      <c r="F55" s="31"/>
      <c r="G55" s="169"/>
      <c r="H55" s="40"/>
    </row>
    <row r="56" spans="1:8" ht="16.5">
      <c r="A56" s="116">
        <v>52</v>
      </c>
      <c r="B56" s="120" t="s">
        <v>453</v>
      </c>
      <c r="C56" s="120" t="s">
        <v>458</v>
      </c>
      <c r="D56" s="10" t="s">
        <v>490</v>
      </c>
      <c r="E56" s="66"/>
      <c r="F56" s="31"/>
      <c r="G56" s="169"/>
      <c r="H56" s="40"/>
    </row>
    <row r="57" spans="1:8" ht="33">
      <c r="A57" s="116">
        <v>53</v>
      </c>
      <c r="B57" s="120" t="s">
        <v>453</v>
      </c>
      <c r="C57" s="120" t="s">
        <v>458</v>
      </c>
      <c r="D57" s="15" t="s">
        <v>491</v>
      </c>
      <c r="E57" s="66"/>
      <c r="F57" s="31"/>
      <c r="G57" s="169"/>
      <c r="H57" s="40"/>
    </row>
    <row r="58" spans="1:8" s="73" customFormat="1" ht="16.5">
      <c r="A58" s="121">
        <v>54</v>
      </c>
      <c r="B58" s="122" t="s">
        <v>453</v>
      </c>
      <c r="C58" s="122" t="s">
        <v>492</v>
      </c>
      <c r="D58" s="79" t="s">
        <v>493</v>
      </c>
      <c r="E58" s="101" t="s">
        <v>371</v>
      </c>
      <c r="F58" s="55"/>
      <c r="G58" s="168"/>
      <c r="H58" s="56"/>
    </row>
    <row r="59" spans="1:8" s="73" customFormat="1" ht="16.5">
      <c r="A59" s="121">
        <v>55</v>
      </c>
      <c r="B59" s="122" t="s">
        <v>453</v>
      </c>
      <c r="C59" s="122" t="s">
        <v>492</v>
      </c>
      <c r="D59" s="79" t="s">
        <v>494</v>
      </c>
      <c r="E59" s="101" t="s">
        <v>371</v>
      </c>
      <c r="F59" s="55"/>
      <c r="G59" s="168"/>
      <c r="H59" s="56"/>
    </row>
    <row r="60" spans="1:8" s="73" customFormat="1" ht="16.5">
      <c r="A60" s="121">
        <v>56</v>
      </c>
      <c r="B60" s="122" t="s">
        <v>453</v>
      </c>
      <c r="C60" s="122" t="s">
        <v>495</v>
      </c>
      <c r="D60" s="79" t="s">
        <v>496</v>
      </c>
      <c r="E60" s="101" t="s">
        <v>371</v>
      </c>
      <c r="F60" s="55"/>
      <c r="G60" s="168"/>
      <c r="H60" s="56"/>
    </row>
    <row r="61" spans="1:8" s="73" customFormat="1" ht="16.5">
      <c r="A61" s="121">
        <v>57</v>
      </c>
      <c r="B61" s="122" t="s">
        <v>453</v>
      </c>
      <c r="C61" s="122" t="s">
        <v>495</v>
      </c>
      <c r="D61" s="79" t="s">
        <v>497</v>
      </c>
      <c r="E61" s="101" t="s">
        <v>371</v>
      </c>
      <c r="F61" s="55"/>
      <c r="G61" s="168"/>
      <c r="H61" s="56"/>
    </row>
    <row r="62" spans="1:8" s="73" customFormat="1" ht="16.5">
      <c r="A62" s="121">
        <v>58</v>
      </c>
      <c r="B62" s="122" t="s">
        <v>453</v>
      </c>
      <c r="C62" s="122" t="s">
        <v>495</v>
      </c>
      <c r="D62" s="79" t="s">
        <v>498</v>
      </c>
      <c r="E62" s="101" t="s">
        <v>371</v>
      </c>
      <c r="F62" s="55"/>
      <c r="G62" s="168"/>
      <c r="H62" s="56"/>
    </row>
    <row r="63" spans="1:8" s="73" customFormat="1" ht="16.5">
      <c r="A63" s="121">
        <v>59</v>
      </c>
      <c r="B63" s="122" t="s">
        <v>453</v>
      </c>
      <c r="C63" s="122" t="s">
        <v>495</v>
      </c>
      <c r="D63" s="79" t="s">
        <v>499</v>
      </c>
      <c r="E63" s="101" t="s">
        <v>371</v>
      </c>
      <c r="F63" s="55"/>
      <c r="G63" s="168"/>
      <c r="H63" s="56"/>
    </row>
    <row r="64" spans="1:8" s="73" customFormat="1" ht="16.5">
      <c r="A64" s="121">
        <v>60</v>
      </c>
      <c r="B64" s="122" t="s">
        <v>500</v>
      </c>
      <c r="C64" s="122" t="s">
        <v>500</v>
      </c>
      <c r="D64" s="79" t="s">
        <v>501</v>
      </c>
      <c r="E64" s="101" t="s">
        <v>371</v>
      </c>
      <c r="F64" s="55"/>
      <c r="G64" s="168"/>
      <c r="H64" s="56"/>
    </row>
    <row r="65" spans="1:8" s="73" customFormat="1" ht="16.5">
      <c r="A65" s="121">
        <v>61</v>
      </c>
      <c r="B65" s="122" t="s">
        <v>500</v>
      </c>
      <c r="C65" s="122" t="s">
        <v>500</v>
      </c>
      <c r="D65" s="79" t="s">
        <v>502</v>
      </c>
      <c r="E65" s="101" t="s">
        <v>371</v>
      </c>
      <c r="F65" s="55"/>
      <c r="G65" s="168"/>
      <c r="H65" s="56"/>
    </row>
    <row r="66" spans="1:8" s="73" customFormat="1" ht="33">
      <c r="A66" s="121">
        <v>62</v>
      </c>
      <c r="B66" s="122" t="s">
        <v>500</v>
      </c>
      <c r="C66" s="122" t="s">
        <v>500</v>
      </c>
      <c r="D66" s="79" t="s">
        <v>503</v>
      </c>
      <c r="E66" s="101" t="s">
        <v>371</v>
      </c>
      <c r="F66" s="55"/>
      <c r="G66" s="168"/>
      <c r="H66" s="56"/>
    </row>
    <row r="67" spans="1:8" ht="16.5">
      <c r="A67" s="116">
        <v>63</v>
      </c>
      <c r="B67" s="120" t="s">
        <v>500</v>
      </c>
      <c r="C67" s="120" t="s">
        <v>504</v>
      </c>
      <c r="D67" s="10" t="s">
        <v>505</v>
      </c>
      <c r="E67" s="152"/>
      <c r="F67" s="31"/>
      <c r="G67" s="169"/>
      <c r="H67" s="40"/>
    </row>
    <row r="68" spans="1:8" ht="16.5">
      <c r="A68" s="116">
        <v>64</v>
      </c>
      <c r="B68" s="120" t="s">
        <v>500</v>
      </c>
      <c r="C68" s="120" t="s">
        <v>504</v>
      </c>
      <c r="D68" s="10" t="s">
        <v>506</v>
      </c>
      <c r="E68" s="152"/>
      <c r="F68" s="31"/>
      <c r="G68" s="169"/>
      <c r="H68" s="40"/>
    </row>
    <row r="69" spans="1:8" ht="16.5">
      <c r="A69" s="116">
        <v>65</v>
      </c>
      <c r="B69" s="36" t="s">
        <v>500</v>
      </c>
      <c r="C69" s="36" t="s">
        <v>504</v>
      </c>
      <c r="D69" s="10" t="s">
        <v>507</v>
      </c>
      <c r="E69" s="152"/>
      <c r="F69" s="31"/>
      <c r="G69" s="169"/>
      <c r="H69" s="40"/>
    </row>
    <row r="70" spans="1:8" s="73" customFormat="1" ht="16.5">
      <c r="A70" s="121">
        <v>66</v>
      </c>
      <c r="B70" s="122" t="s">
        <v>500</v>
      </c>
      <c r="C70" s="122" t="s">
        <v>508</v>
      </c>
      <c r="D70" s="79" t="s">
        <v>509</v>
      </c>
      <c r="E70" s="101" t="s">
        <v>371</v>
      </c>
      <c r="F70" s="55"/>
      <c r="G70" s="168"/>
      <c r="H70" s="56"/>
    </row>
    <row r="71" spans="1:8" s="73" customFormat="1" ht="16.5">
      <c r="A71" s="121">
        <v>67</v>
      </c>
      <c r="B71" s="122" t="s">
        <v>500</v>
      </c>
      <c r="C71" s="122" t="s">
        <v>508</v>
      </c>
      <c r="D71" s="79" t="s">
        <v>510</v>
      </c>
      <c r="E71" s="101" t="s">
        <v>371</v>
      </c>
      <c r="F71" s="55"/>
      <c r="G71" s="168"/>
      <c r="H71" s="56"/>
    </row>
    <row r="72" spans="1:8" s="73" customFormat="1" ht="16.5">
      <c r="A72" s="121">
        <v>68</v>
      </c>
      <c r="B72" s="122" t="s">
        <v>500</v>
      </c>
      <c r="C72" s="122" t="s">
        <v>508</v>
      </c>
      <c r="D72" s="79" t="s">
        <v>511</v>
      </c>
      <c r="E72" s="101" t="s">
        <v>371</v>
      </c>
      <c r="F72" s="55"/>
      <c r="G72" s="168"/>
      <c r="H72" s="56"/>
    </row>
    <row r="73" spans="1:8" s="73" customFormat="1" ht="16.5">
      <c r="A73" s="121">
        <v>69</v>
      </c>
      <c r="B73" s="122" t="s">
        <v>500</v>
      </c>
      <c r="C73" s="122" t="s">
        <v>508</v>
      </c>
      <c r="D73" s="79" t="s">
        <v>512</v>
      </c>
      <c r="E73" s="101" t="s">
        <v>371</v>
      </c>
      <c r="F73" s="55"/>
      <c r="G73" s="168"/>
      <c r="H73" s="56"/>
    </row>
    <row r="74" spans="1:8" s="73" customFormat="1" ht="16.5">
      <c r="A74" s="121">
        <v>70</v>
      </c>
      <c r="B74" s="122" t="s">
        <v>500</v>
      </c>
      <c r="C74" s="122" t="s">
        <v>508</v>
      </c>
      <c r="D74" s="79" t="s">
        <v>513</v>
      </c>
      <c r="E74" s="101" t="s">
        <v>371</v>
      </c>
      <c r="F74" s="55"/>
      <c r="G74" s="168"/>
      <c r="H74" s="56"/>
    </row>
    <row r="75" spans="1:8" s="73" customFormat="1" ht="16.5">
      <c r="A75" s="121">
        <v>71</v>
      </c>
      <c r="B75" s="122" t="s">
        <v>500</v>
      </c>
      <c r="C75" s="122" t="s">
        <v>514</v>
      </c>
      <c r="D75" s="79" t="s">
        <v>515</v>
      </c>
      <c r="E75" s="101" t="s">
        <v>371</v>
      </c>
      <c r="F75" s="55"/>
      <c r="G75" s="168"/>
      <c r="H75" s="56"/>
    </row>
    <row r="76" spans="1:8" s="73" customFormat="1" ht="16.5">
      <c r="A76" s="121">
        <v>72</v>
      </c>
      <c r="B76" s="122" t="s">
        <v>500</v>
      </c>
      <c r="C76" s="122" t="s">
        <v>514</v>
      </c>
      <c r="D76" s="79" t="s">
        <v>516</v>
      </c>
      <c r="E76" s="101" t="s">
        <v>371</v>
      </c>
      <c r="F76" s="55"/>
      <c r="G76" s="168"/>
      <c r="H76" s="56"/>
    </row>
    <row r="77" spans="1:8" s="73" customFormat="1" ht="16.5">
      <c r="A77" s="121">
        <v>73</v>
      </c>
      <c r="B77" s="81" t="s">
        <v>500</v>
      </c>
      <c r="C77" s="81" t="s">
        <v>517</v>
      </c>
      <c r="D77" s="79" t="s">
        <v>518</v>
      </c>
      <c r="E77" s="101" t="s">
        <v>371</v>
      </c>
      <c r="F77" s="55"/>
      <c r="G77" s="168"/>
      <c r="H77" s="56"/>
    </row>
    <row r="78" spans="1:8" s="73" customFormat="1" ht="16.5">
      <c r="A78" s="121">
        <v>74</v>
      </c>
      <c r="B78" s="81" t="s">
        <v>500</v>
      </c>
      <c r="C78" s="81" t="s">
        <v>517</v>
      </c>
      <c r="D78" s="79" t="s">
        <v>519</v>
      </c>
      <c r="E78" s="101" t="s">
        <v>371</v>
      </c>
      <c r="F78" s="55"/>
      <c r="G78" s="168"/>
      <c r="H78" s="56"/>
    </row>
    <row r="79" spans="1:8" s="73" customFormat="1" ht="16.5">
      <c r="A79" s="121">
        <v>75</v>
      </c>
      <c r="B79" s="81" t="s">
        <v>500</v>
      </c>
      <c r="C79" s="81" t="s">
        <v>517</v>
      </c>
      <c r="D79" s="79" t="s">
        <v>520</v>
      </c>
      <c r="E79" s="101" t="s">
        <v>371</v>
      </c>
      <c r="F79" s="55"/>
      <c r="G79" s="168"/>
      <c r="H79" s="56"/>
    </row>
    <row r="80" spans="1:8" ht="16.5">
      <c r="A80" s="116">
        <v>76</v>
      </c>
      <c r="B80" s="35" t="s">
        <v>500</v>
      </c>
      <c r="C80" s="36" t="s">
        <v>521</v>
      </c>
      <c r="D80" s="10" t="s">
        <v>522</v>
      </c>
      <c r="E80" s="152"/>
      <c r="F80" s="31"/>
      <c r="G80" s="169"/>
      <c r="H80" s="40"/>
    </row>
    <row r="81" spans="1:8" ht="16.5">
      <c r="A81" s="116">
        <v>77</v>
      </c>
      <c r="B81" s="35" t="s">
        <v>500</v>
      </c>
      <c r="C81" s="36" t="s">
        <v>521</v>
      </c>
      <c r="D81" s="10" t="s">
        <v>523</v>
      </c>
      <c r="E81" s="152"/>
      <c r="F81" s="31"/>
      <c r="G81" s="169"/>
      <c r="H81" s="40"/>
    </row>
    <row r="82" spans="1:8" ht="16.5">
      <c r="A82" s="116">
        <v>78</v>
      </c>
      <c r="B82" s="35" t="s">
        <v>500</v>
      </c>
      <c r="C82" s="36" t="s">
        <v>521</v>
      </c>
      <c r="D82" s="10" t="s">
        <v>524</v>
      </c>
      <c r="E82" s="152"/>
      <c r="F82" s="31"/>
      <c r="G82" s="169"/>
      <c r="H82" s="40"/>
    </row>
    <row r="83" spans="1:8" ht="33">
      <c r="A83" s="116">
        <v>79</v>
      </c>
      <c r="B83" s="143" t="s">
        <v>500</v>
      </c>
      <c r="C83" s="120" t="s">
        <v>521</v>
      </c>
      <c r="D83" s="10" t="s">
        <v>525</v>
      </c>
      <c r="E83" s="152"/>
      <c r="F83" s="31"/>
      <c r="G83" s="169"/>
      <c r="H83" s="40"/>
    </row>
    <row r="84" spans="1:8" ht="16.5">
      <c r="A84" s="116">
        <v>80</v>
      </c>
      <c r="B84" s="143" t="s">
        <v>500</v>
      </c>
      <c r="C84" s="120" t="s">
        <v>521</v>
      </c>
      <c r="D84" s="10" t="s">
        <v>526</v>
      </c>
      <c r="E84" s="152"/>
      <c r="F84" s="31"/>
      <c r="G84" s="169"/>
      <c r="H84" s="40"/>
    </row>
    <row r="85" spans="1:8" ht="16.5">
      <c r="A85" s="116">
        <v>81</v>
      </c>
      <c r="B85" s="143" t="s">
        <v>500</v>
      </c>
      <c r="C85" s="36" t="s">
        <v>521</v>
      </c>
      <c r="D85" s="118" t="s">
        <v>527</v>
      </c>
      <c r="E85" s="152"/>
      <c r="F85" s="31"/>
      <c r="G85" s="169"/>
      <c r="H85" s="40"/>
    </row>
    <row r="86" spans="1:8" ht="16.5">
      <c r="A86" s="116">
        <v>82</v>
      </c>
      <c r="B86" s="35" t="s">
        <v>500</v>
      </c>
      <c r="C86" s="36" t="s">
        <v>521</v>
      </c>
      <c r="D86" s="10" t="s">
        <v>528</v>
      </c>
      <c r="E86" s="152"/>
      <c r="F86" s="31"/>
      <c r="G86" s="169"/>
      <c r="H86" s="40"/>
    </row>
    <row r="87" spans="1:8" ht="16.5">
      <c r="A87" s="116">
        <v>83</v>
      </c>
      <c r="B87" s="35" t="s">
        <v>500</v>
      </c>
      <c r="C87" s="36" t="s">
        <v>521</v>
      </c>
      <c r="D87" s="10" t="s">
        <v>529</v>
      </c>
      <c r="E87" s="152"/>
      <c r="F87" s="31"/>
      <c r="G87" s="169"/>
      <c r="H87" s="40"/>
    </row>
    <row r="88" spans="1:8" ht="16.5">
      <c r="A88" s="116">
        <v>84</v>
      </c>
      <c r="B88" s="35" t="s">
        <v>500</v>
      </c>
      <c r="C88" s="36" t="s">
        <v>521</v>
      </c>
      <c r="D88" s="10" t="s">
        <v>530</v>
      </c>
      <c r="E88" s="152"/>
      <c r="F88" s="31"/>
      <c r="G88" s="169"/>
      <c r="H88" s="40"/>
    </row>
    <row r="89" spans="1:8" ht="16.5">
      <c r="A89" s="116">
        <v>85</v>
      </c>
      <c r="B89" s="35" t="s">
        <v>500</v>
      </c>
      <c r="C89" s="36" t="s">
        <v>521</v>
      </c>
      <c r="D89" s="10" t="s">
        <v>531</v>
      </c>
      <c r="E89" s="152"/>
      <c r="F89" s="31"/>
      <c r="G89" s="169"/>
      <c r="H89" s="40"/>
    </row>
    <row r="90" spans="1:8" s="73" customFormat="1" ht="16.5">
      <c r="A90" s="121">
        <v>86</v>
      </c>
      <c r="B90" s="81" t="s">
        <v>532</v>
      </c>
      <c r="C90" s="81" t="s">
        <v>533</v>
      </c>
      <c r="D90" s="79" t="s">
        <v>534</v>
      </c>
      <c r="E90" s="101" t="s">
        <v>371</v>
      </c>
      <c r="F90" s="55"/>
      <c r="G90" s="168"/>
      <c r="H90" s="56"/>
    </row>
    <row r="91" spans="1:8" s="73" customFormat="1" ht="16.5">
      <c r="A91" s="121">
        <v>87</v>
      </c>
      <c r="B91" s="81" t="s">
        <v>532</v>
      </c>
      <c r="C91" s="81" t="s">
        <v>533</v>
      </c>
      <c r="D91" s="79" t="s">
        <v>535</v>
      </c>
      <c r="E91" s="101" t="s">
        <v>371</v>
      </c>
      <c r="F91" s="55"/>
      <c r="G91" s="168"/>
      <c r="H91" s="56"/>
    </row>
    <row r="92" spans="1:8" s="73" customFormat="1" ht="16.5">
      <c r="A92" s="121">
        <v>88</v>
      </c>
      <c r="B92" s="81" t="s">
        <v>532</v>
      </c>
      <c r="C92" s="81" t="s">
        <v>533</v>
      </c>
      <c r="D92" s="79" t="s">
        <v>536</v>
      </c>
      <c r="E92" s="101" t="s">
        <v>371</v>
      </c>
      <c r="F92" s="55"/>
      <c r="G92" s="168"/>
      <c r="H92" s="56"/>
    </row>
    <row r="93" spans="1:8" s="73" customFormat="1" ht="16.5">
      <c r="A93" s="121">
        <v>89</v>
      </c>
      <c r="B93" s="81" t="s">
        <v>532</v>
      </c>
      <c r="C93" s="81" t="s">
        <v>533</v>
      </c>
      <c r="D93" s="79" t="s">
        <v>537</v>
      </c>
      <c r="E93" s="101" t="s">
        <v>371</v>
      </c>
      <c r="F93" s="55"/>
      <c r="G93" s="168"/>
      <c r="H93" s="56"/>
    </row>
    <row r="94" spans="1:8" s="73" customFormat="1" ht="16.5">
      <c r="A94" s="121">
        <v>90</v>
      </c>
      <c r="B94" s="81" t="s">
        <v>532</v>
      </c>
      <c r="C94" s="81" t="s">
        <v>533</v>
      </c>
      <c r="D94" s="79" t="s">
        <v>538</v>
      </c>
      <c r="E94" s="101" t="s">
        <v>371</v>
      </c>
      <c r="F94" s="55"/>
      <c r="G94" s="168"/>
      <c r="H94" s="56"/>
    </row>
    <row r="95" spans="1:8" s="73" customFormat="1" ht="16.5">
      <c r="A95" s="121">
        <v>91</v>
      </c>
      <c r="B95" s="81" t="s">
        <v>532</v>
      </c>
      <c r="C95" s="81" t="s">
        <v>533</v>
      </c>
      <c r="D95" s="79" t="s">
        <v>539</v>
      </c>
      <c r="E95" s="101" t="s">
        <v>371</v>
      </c>
      <c r="F95" s="55"/>
      <c r="G95" s="168"/>
      <c r="H95" s="56"/>
    </row>
    <row r="96" spans="1:8" s="73" customFormat="1" ht="16.5">
      <c r="A96" s="121">
        <v>92</v>
      </c>
      <c r="B96" s="81" t="s">
        <v>532</v>
      </c>
      <c r="C96" s="81" t="s">
        <v>533</v>
      </c>
      <c r="D96" s="79" t="s">
        <v>540</v>
      </c>
      <c r="E96" s="101" t="s">
        <v>371</v>
      </c>
      <c r="F96" s="55"/>
      <c r="G96" s="168"/>
      <c r="H96" s="56"/>
    </row>
    <row r="97" spans="1:8" s="73" customFormat="1" ht="16.5">
      <c r="A97" s="121">
        <v>93</v>
      </c>
      <c r="B97" s="81" t="s">
        <v>532</v>
      </c>
      <c r="C97" s="81" t="s">
        <v>533</v>
      </c>
      <c r="D97" s="79" t="s">
        <v>541</v>
      </c>
      <c r="E97" s="101" t="s">
        <v>371</v>
      </c>
      <c r="F97" s="55"/>
      <c r="G97" s="168"/>
      <c r="H97" s="56"/>
    </row>
    <row r="98" spans="1:8" s="73" customFormat="1" ht="16.5">
      <c r="A98" s="121">
        <v>94</v>
      </c>
      <c r="B98" s="81" t="s">
        <v>532</v>
      </c>
      <c r="C98" s="81" t="s">
        <v>532</v>
      </c>
      <c r="D98" s="79" t="s">
        <v>542</v>
      </c>
      <c r="E98" s="101" t="s">
        <v>371</v>
      </c>
      <c r="F98" s="55"/>
      <c r="G98" s="168"/>
      <c r="H98" s="56"/>
    </row>
    <row r="99" spans="1:8" s="73" customFormat="1" ht="16.5">
      <c r="A99" s="121">
        <v>95</v>
      </c>
      <c r="B99" s="81" t="s">
        <v>532</v>
      </c>
      <c r="C99" s="81" t="s">
        <v>532</v>
      </c>
      <c r="D99" s="79" t="s">
        <v>543</v>
      </c>
      <c r="E99" s="101" t="s">
        <v>371</v>
      </c>
      <c r="F99" s="55"/>
      <c r="G99" s="168"/>
      <c r="H99" s="56"/>
    </row>
    <row r="100" spans="1:8" s="73" customFormat="1" ht="16.5">
      <c r="A100" s="121">
        <v>96</v>
      </c>
      <c r="B100" s="81" t="s">
        <v>532</v>
      </c>
      <c r="C100" s="81" t="s">
        <v>532</v>
      </c>
      <c r="D100" s="79" t="s">
        <v>544</v>
      </c>
      <c r="E100" s="101" t="s">
        <v>371</v>
      </c>
      <c r="F100" s="55"/>
      <c r="G100" s="168"/>
      <c r="H100" s="56"/>
    </row>
    <row r="101" spans="1:8" s="73" customFormat="1" ht="16.5">
      <c r="A101" s="121">
        <v>97</v>
      </c>
      <c r="B101" s="81" t="s">
        <v>532</v>
      </c>
      <c r="C101" s="81" t="s">
        <v>532</v>
      </c>
      <c r="D101" s="79" t="s">
        <v>545</v>
      </c>
      <c r="E101" s="101" t="s">
        <v>371</v>
      </c>
      <c r="F101" s="55"/>
      <c r="G101" s="168"/>
      <c r="H101" s="56"/>
    </row>
    <row r="102" spans="1:8" s="73" customFormat="1" ht="16.5">
      <c r="A102" s="121">
        <v>98</v>
      </c>
      <c r="B102" s="81" t="s">
        <v>532</v>
      </c>
      <c r="C102" s="81" t="s">
        <v>546</v>
      </c>
      <c r="D102" s="79" t="s">
        <v>547</v>
      </c>
      <c r="E102" s="101" t="s">
        <v>371</v>
      </c>
      <c r="F102" s="55"/>
      <c r="G102" s="168"/>
      <c r="H102" s="56"/>
    </row>
    <row r="103" spans="1:8" s="73" customFormat="1" ht="16.5">
      <c r="A103" s="121">
        <v>99</v>
      </c>
      <c r="B103" s="81" t="s">
        <v>532</v>
      </c>
      <c r="C103" s="81" t="s">
        <v>546</v>
      </c>
      <c r="D103" s="79" t="s">
        <v>548</v>
      </c>
      <c r="E103" s="101" t="s">
        <v>371</v>
      </c>
      <c r="F103" s="55"/>
      <c r="G103" s="168"/>
      <c r="H103" s="56"/>
    </row>
    <row r="104" spans="1:8" s="73" customFormat="1" ht="16.5">
      <c r="A104" s="121">
        <v>100</v>
      </c>
      <c r="B104" s="81" t="s">
        <v>532</v>
      </c>
      <c r="C104" s="81" t="s">
        <v>546</v>
      </c>
      <c r="D104" s="79" t="s">
        <v>549</v>
      </c>
      <c r="E104" s="101" t="s">
        <v>371</v>
      </c>
      <c r="F104" s="55"/>
      <c r="G104" s="168"/>
      <c r="H104" s="56"/>
    </row>
    <row r="105" spans="1:8" s="73" customFormat="1" ht="16.5">
      <c r="A105" s="121">
        <v>101</v>
      </c>
      <c r="B105" s="81" t="s">
        <v>532</v>
      </c>
      <c r="C105" s="81" t="s">
        <v>546</v>
      </c>
      <c r="D105" s="79" t="s">
        <v>550</v>
      </c>
      <c r="E105" s="101" t="s">
        <v>371</v>
      </c>
      <c r="F105" s="55"/>
      <c r="G105" s="168"/>
      <c r="H105" s="56"/>
    </row>
    <row r="106" spans="1:8" s="73" customFormat="1" ht="16.5">
      <c r="A106" s="121">
        <v>102</v>
      </c>
      <c r="B106" s="81" t="s">
        <v>532</v>
      </c>
      <c r="C106" s="81" t="s">
        <v>546</v>
      </c>
      <c r="D106" s="79" t="s">
        <v>551</v>
      </c>
      <c r="E106" s="101" t="s">
        <v>371</v>
      </c>
      <c r="F106" s="55"/>
      <c r="G106" s="168"/>
      <c r="H106" s="56"/>
    </row>
    <row r="107" spans="1:8" s="73" customFormat="1" ht="16.5">
      <c r="A107" s="121">
        <v>103</v>
      </c>
      <c r="B107" s="81" t="s">
        <v>532</v>
      </c>
      <c r="C107" s="81" t="s">
        <v>546</v>
      </c>
      <c r="D107" s="79" t="s">
        <v>552</v>
      </c>
      <c r="E107" s="101" t="s">
        <v>371</v>
      </c>
      <c r="F107" s="55"/>
      <c r="G107" s="168"/>
      <c r="H107" s="56"/>
    </row>
    <row r="108" spans="1:8" s="73" customFormat="1" ht="16.5">
      <c r="A108" s="121">
        <v>104</v>
      </c>
      <c r="B108" s="81" t="s">
        <v>532</v>
      </c>
      <c r="C108" s="81" t="s">
        <v>553</v>
      </c>
      <c r="D108" s="79" t="s">
        <v>554</v>
      </c>
      <c r="E108" s="101" t="s">
        <v>371</v>
      </c>
      <c r="F108" s="55"/>
      <c r="G108" s="168"/>
      <c r="H108" s="56"/>
    </row>
    <row r="109" spans="1:8" s="73" customFormat="1" ht="16.5">
      <c r="A109" s="121">
        <v>105</v>
      </c>
      <c r="B109" s="81" t="s">
        <v>532</v>
      </c>
      <c r="C109" s="81" t="s">
        <v>553</v>
      </c>
      <c r="D109" s="79" t="s">
        <v>555</v>
      </c>
      <c r="E109" s="101" t="s">
        <v>371</v>
      </c>
      <c r="F109" s="55"/>
      <c r="G109" s="168"/>
      <c r="H109" s="56"/>
    </row>
    <row r="110" spans="1:8" s="73" customFormat="1" ht="16.5">
      <c r="A110" s="121">
        <v>106</v>
      </c>
      <c r="B110" s="81" t="s">
        <v>556</v>
      </c>
      <c r="C110" s="81" t="s">
        <v>557</v>
      </c>
      <c r="D110" s="79" t="s">
        <v>558</v>
      </c>
      <c r="E110" s="101" t="s">
        <v>371</v>
      </c>
      <c r="F110" s="55"/>
      <c r="G110" s="168"/>
      <c r="H110" s="56"/>
    </row>
    <row r="111" spans="1:8" s="73" customFormat="1" ht="16.5">
      <c r="A111" s="121">
        <v>107</v>
      </c>
      <c r="B111" s="81" t="s">
        <v>556</v>
      </c>
      <c r="C111" s="81" t="s">
        <v>557</v>
      </c>
      <c r="D111" s="79" t="s">
        <v>559</v>
      </c>
      <c r="E111" s="101" t="s">
        <v>371</v>
      </c>
      <c r="F111" s="55"/>
      <c r="G111" s="168"/>
      <c r="H111" s="56"/>
    </row>
    <row r="112" spans="1:8" s="73" customFormat="1" ht="16.5">
      <c r="A112" s="121">
        <v>108</v>
      </c>
      <c r="B112" s="81" t="s">
        <v>556</v>
      </c>
      <c r="C112" s="81" t="s">
        <v>557</v>
      </c>
      <c r="D112" s="79" t="s">
        <v>560</v>
      </c>
      <c r="E112" s="101" t="s">
        <v>371</v>
      </c>
      <c r="F112" s="55"/>
      <c r="G112" s="168"/>
      <c r="H112" s="56"/>
    </row>
    <row r="113" spans="1:8" ht="17.25">
      <c r="A113" s="116">
        <v>109</v>
      </c>
      <c r="B113" s="143" t="s">
        <v>556</v>
      </c>
      <c r="C113" s="120" t="s">
        <v>557</v>
      </c>
      <c r="D113" s="157" t="s">
        <v>561</v>
      </c>
      <c r="E113" s="66"/>
      <c r="F113" s="31"/>
      <c r="G113" s="169"/>
      <c r="H113" s="40"/>
    </row>
    <row r="114" spans="1:8" s="73" customFormat="1" ht="17.25">
      <c r="A114" s="121">
        <v>110</v>
      </c>
      <c r="B114" s="122" t="s">
        <v>556</v>
      </c>
      <c r="C114" s="122" t="s">
        <v>557</v>
      </c>
      <c r="D114" s="165" t="s">
        <v>562</v>
      </c>
      <c r="E114" s="101" t="s">
        <v>371</v>
      </c>
      <c r="F114" s="55"/>
      <c r="G114" s="168"/>
      <c r="H114" s="56"/>
    </row>
    <row r="115" spans="1:8" s="73" customFormat="1" ht="17.25">
      <c r="A115" s="121">
        <v>111</v>
      </c>
      <c r="B115" s="122" t="s">
        <v>556</v>
      </c>
      <c r="C115" s="122" t="s">
        <v>557</v>
      </c>
      <c r="D115" s="165" t="s">
        <v>563</v>
      </c>
      <c r="E115" s="101" t="s">
        <v>371</v>
      </c>
      <c r="F115" s="55"/>
      <c r="G115" s="168"/>
      <c r="H115" s="56"/>
    </row>
    <row r="116" spans="1:8" s="73" customFormat="1" ht="17.25">
      <c r="A116" s="121">
        <v>112</v>
      </c>
      <c r="B116" s="122" t="s">
        <v>556</v>
      </c>
      <c r="C116" s="122" t="s">
        <v>557</v>
      </c>
      <c r="D116" s="165" t="s">
        <v>564</v>
      </c>
      <c r="E116" s="101" t="s">
        <v>371</v>
      </c>
      <c r="F116" s="55"/>
      <c r="G116" s="168"/>
      <c r="H116" s="56"/>
    </row>
    <row r="117" spans="1:8" ht="17.25">
      <c r="A117" s="116">
        <v>113</v>
      </c>
      <c r="B117" s="143" t="s">
        <v>556</v>
      </c>
      <c r="C117" s="120" t="s">
        <v>557</v>
      </c>
      <c r="D117" s="157" t="s">
        <v>565</v>
      </c>
      <c r="E117" s="66"/>
      <c r="F117" s="31"/>
      <c r="G117" s="169"/>
      <c r="H117" s="40"/>
    </row>
    <row r="118" spans="1:8" ht="17.25">
      <c r="A118" s="116">
        <v>114</v>
      </c>
      <c r="B118" s="143" t="s">
        <v>556</v>
      </c>
      <c r="C118" s="120" t="s">
        <v>557</v>
      </c>
      <c r="D118" s="157" t="s">
        <v>566</v>
      </c>
      <c r="E118" s="66"/>
      <c r="F118" s="31"/>
      <c r="G118" s="169"/>
      <c r="H118" s="40"/>
    </row>
    <row r="119" spans="1:8" ht="16.5">
      <c r="A119" s="116">
        <v>115</v>
      </c>
      <c r="B119" s="35" t="s">
        <v>556</v>
      </c>
      <c r="C119" s="36" t="s">
        <v>557</v>
      </c>
      <c r="D119" s="10" t="s">
        <v>567</v>
      </c>
      <c r="E119" s="66"/>
      <c r="F119" s="31"/>
      <c r="G119" s="169"/>
      <c r="H119" s="40"/>
    </row>
    <row r="120" spans="1:8" ht="16.5">
      <c r="A120" s="116">
        <v>116</v>
      </c>
      <c r="B120" s="35" t="s">
        <v>556</v>
      </c>
      <c r="C120" s="36" t="s">
        <v>557</v>
      </c>
      <c r="D120" s="10" t="s">
        <v>568</v>
      </c>
      <c r="E120" s="66"/>
      <c r="F120" s="31"/>
      <c r="G120" s="169"/>
      <c r="H120" s="40"/>
    </row>
    <row r="121" spans="1:8" ht="16.5">
      <c r="A121" s="116">
        <v>117</v>
      </c>
      <c r="B121" s="35" t="s">
        <v>556</v>
      </c>
      <c r="C121" s="36" t="s">
        <v>557</v>
      </c>
      <c r="D121" s="10" t="s">
        <v>569</v>
      </c>
      <c r="E121" s="66"/>
      <c r="F121" s="31"/>
      <c r="G121" s="169"/>
      <c r="H121" s="40"/>
    </row>
    <row r="122" spans="1:8" ht="16.5">
      <c r="A122" s="116">
        <v>118</v>
      </c>
      <c r="B122" s="35" t="s">
        <v>556</v>
      </c>
      <c r="C122" s="36" t="s">
        <v>557</v>
      </c>
      <c r="D122" s="10" t="s">
        <v>570</v>
      </c>
      <c r="E122" s="66"/>
      <c r="F122" s="31"/>
      <c r="G122" s="169"/>
      <c r="H122" s="40"/>
    </row>
    <row r="123" spans="1:8" ht="16.5">
      <c r="A123" s="116">
        <v>119</v>
      </c>
      <c r="B123" s="35" t="s">
        <v>556</v>
      </c>
      <c r="C123" s="36" t="s">
        <v>557</v>
      </c>
      <c r="D123" s="10" t="s">
        <v>571</v>
      </c>
      <c r="E123" s="66"/>
      <c r="F123" s="31"/>
      <c r="G123" s="169"/>
      <c r="H123" s="40"/>
    </row>
    <row r="124" spans="1:8" ht="16.5">
      <c r="A124" s="116">
        <v>120</v>
      </c>
      <c r="B124" s="35" t="s">
        <v>556</v>
      </c>
      <c r="C124" s="36" t="s">
        <v>557</v>
      </c>
      <c r="D124" s="10" t="s">
        <v>572</v>
      </c>
      <c r="E124" s="66"/>
      <c r="F124" s="31"/>
      <c r="G124" s="169"/>
      <c r="H124" s="40"/>
    </row>
    <row r="125" spans="1:8" s="73" customFormat="1" ht="16.5">
      <c r="A125" s="121">
        <v>121</v>
      </c>
      <c r="B125" s="81" t="s">
        <v>556</v>
      </c>
      <c r="C125" s="81" t="s">
        <v>557</v>
      </c>
      <c r="D125" s="79" t="s">
        <v>573</v>
      </c>
      <c r="E125" s="101" t="s">
        <v>371</v>
      </c>
      <c r="F125" s="55"/>
      <c r="G125" s="168"/>
      <c r="H125" s="56"/>
    </row>
    <row r="126" spans="1:8" s="73" customFormat="1" ht="16.5">
      <c r="A126" s="121">
        <v>122</v>
      </c>
      <c r="B126" s="81" t="s">
        <v>556</v>
      </c>
      <c r="C126" s="81" t="s">
        <v>557</v>
      </c>
      <c r="D126" s="79" t="s">
        <v>574</v>
      </c>
      <c r="E126" s="101" t="s">
        <v>371</v>
      </c>
      <c r="F126" s="55"/>
      <c r="G126" s="168"/>
      <c r="H126" s="56"/>
    </row>
    <row r="127" spans="1:8" ht="16.5">
      <c r="A127" s="116">
        <v>123</v>
      </c>
      <c r="B127" s="35" t="s">
        <v>556</v>
      </c>
      <c r="C127" s="36" t="s">
        <v>557</v>
      </c>
      <c r="D127" s="10" t="s">
        <v>575</v>
      </c>
      <c r="E127" s="66"/>
      <c r="F127" s="31"/>
      <c r="G127" s="169"/>
      <c r="H127" s="40"/>
    </row>
    <row r="128" spans="1:8" s="73" customFormat="1" ht="16.5">
      <c r="A128" s="121">
        <v>124</v>
      </c>
      <c r="B128" s="81" t="s">
        <v>556</v>
      </c>
      <c r="C128" s="81" t="s">
        <v>576</v>
      </c>
      <c r="D128" s="79" t="s">
        <v>577</v>
      </c>
      <c r="E128" s="101" t="s">
        <v>371</v>
      </c>
      <c r="F128" s="55"/>
      <c r="G128" s="168"/>
      <c r="H128" s="56"/>
    </row>
    <row r="129" spans="1:8" ht="16.5">
      <c r="A129" s="116">
        <v>125</v>
      </c>
      <c r="B129" s="35" t="s">
        <v>556</v>
      </c>
      <c r="C129" s="36" t="s">
        <v>576</v>
      </c>
      <c r="D129" s="10" t="s">
        <v>578</v>
      </c>
      <c r="E129" s="66"/>
      <c r="F129" s="31"/>
      <c r="G129" s="169"/>
      <c r="H129" s="40"/>
    </row>
    <row r="130" spans="1:8" ht="16.5">
      <c r="A130" s="116">
        <v>126</v>
      </c>
      <c r="B130" s="35" t="s">
        <v>556</v>
      </c>
      <c r="C130" s="36" t="s">
        <v>576</v>
      </c>
      <c r="D130" s="10" t="s">
        <v>579</v>
      </c>
      <c r="E130" s="66"/>
      <c r="F130" s="31"/>
      <c r="G130" s="169"/>
      <c r="H130" s="40"/>
    </row>
    <row r="131" spans="1:8" ht="16.5">
      <c r="A131" s="116">
        <v>127</v>
      </c>
      <c r="B131" s="35" t="s">
        <v>556</v>
      </c>
      <c r="C131" s="36" t="s">
        <v>576</v>
      </c>
      <c r="D131" s="10" t="s">
        <v>580</v>
      </c>
      <c r="E131" s="66"/>
      <c r="F131" s="31"/>
      <c r="G131" s="169"/>
      <c r="H131" s="40"/>
    </row>
    <row r="132" spans="1:8" s="73" customFormat="1" ht="16.5">
      <c r="A132" s="121">
        <v>128</v>
      </c>
      <c r="B132" s="81" t="s">
        <v>556</v>
      </c>
      <c r="C132" s="81" t="s">
        <v>581</v>
      </c>
      <c r="D132" s="79" t="s">
        <v>582</v>
      </c>
      <c r="E132" s="101" t="s">
        <v>371</v>
      </c>
      <c r="F132" s="55"/>
      <c r="G132" s="168"/>
      <c r="H132" s="56"/>
    </row>
    <row r="133" spans="1:8" ht="16.5">
      <c r="A133" s="116">
        <v>129</v>
      </c>
      <c r="B133" s="35" t="s">
        <v>556</v>
      </c>
      <c r="C133" s="36" t="s">
        <v>581</v>
      </c>
      <c r="D133" s="10" t="s">
        <v>583</v>
      </c>
      <c r="E133" s="66"/>
      <c r="F133" s="31"/>
      <c r="G133" s="169"/>
      <c r="H133" s="40"/>
    </row>
    <row r="134" spans="1:8" s="73" customFormat="1" ht="16.5">
      <c r="A134" s="121">
        <v>130</v>
      </c>
      <c r="B134" s="122" t="s">
        <v>556</v>
      </c>
      <c r="C134" s="122" t="s">
        <v>581</v>
      </c>
      <c r="D134" s="79" t="s">
        <v>584</v>
      </c>
      <c r="E134" s="101" t="s">
        <v>371</v>
      </c>
      <c r="F134" s="55"/>
      <c r="G134" s="168"/>
      <c r="H134" s="56"/>
    </row>
    <row r="135" spans="1:8" s="73" customFormat="1" ht="16.5">
      <c r="A135" s="121">
        <v>131</v>
      </c>
      <c r="B135" s="122" t="s">
        <v>556</v>
      </c>
      <c r="C135" s="122" t="s">
        <v>581</v>
      </c>
      <c r="D135" s="79" t="s">
        <v>585</v>
      </c>
      <c r="E135" s="101" t="s">
        <v>371</v>
      </c>
      <c r="F135" s="55"/>
      <c r="G135" s="168"/>
      <c r="H135" s="56"/>
    </row>
    <row r="136" spans="1:8" ht="16.5">
      <c r="A136" s="116">
        <v>132</v>
      </c>
      <c r="B136" s="143" t="s">
        <v>556</v>
      </c>
      <c r="C136" s="120" t="s">
        <v>581</v>
      </c>
      <c r="D136" s="100" t="s">
        <v>586</v>
      </c>
      <c r="E136" s="66"/>
      <c r="F136" s="31"/>
      <c r="G136" s="169"/>
      <c r="H136" s="40"/>
    </row>
    <row r="137" spans="1:8" s="73" customFormat="1" ht="16.5">
      <c r="A137" s="121">
        <v>133</v>
      </c>
      <c r="B137" s="122" t="s">
        <v>556</v>
      </c>
      <c r="C137" s="122" t="s">
        <v>587</v>
      </c>
      <c r="D137" s="79" t="s">
        <v>588</v>
      </c>
      <c r="E137" s="101" t="s">
        <v>371</v>
      </c>
      <c r="F137" s="55"/>
      <c r="G137" s="168"/>
      <c r="H137" s="56"/>
    </row>
    <row r="138" spans="1:8" s="73" customFormat="1" ht="16.5">
      <c r="A138" s="121">
        <v>134</v>
      </c>
      <c r="B138" s="122" t="s">
        <v>556</v>
      </c>
      <c r="C138" s="122" t="s">
        <v>587</v>
      </c>
      <c r="D138" s="79" t="s">
        <v>589</v>
      </c>
      <c r="E138" s="101" t="s">
        <v>371</v>
      </c>
      <c r="F138" s="55"/>
      <c r="G138" s="168"/>
      <c r="H138" s="56"/>
    </row>
    <row r="139" spans="1:8" s="73" customFormat="1" ht="16.5">
      <c r="A139" s="121">
        <v>135</v>
      </c>
      <c r="B139" s="122" t="s">
        <v>556</v>
      </c>
      <c r="C139" s="122" t="s">
        <v>590</v>
      </c>
      <c r="D139" s="79" t="s">
        <v>591</v>
      </c>
      <c r="E139" s="101" t="s">
        <v>371</v>
      </c>
      <c r="F139" s="55"/>
      <c r="G139" s="168"/>
      <c r="H139" s="56"/>
    </row>
    <row r="140" spans="1:8" s="73" customFormat="1" ht="16.5">
      <c r="A140" s="121">
        <v>136</v>
      </c>
      <c r="B140" s="122" t="s">
        <v>556</v>
      </c>
      <c r="C140" s="122" t="s">
        <v>592</v>
      </c>
      <c r="D140" s="79" t="s">
        <v>593</v>
      </c>
      <c r="E140" s="101" t="s">
        <v>371</v>
      </c>
      <c r="F140" s="55"/>
      <c r="G140" s="168"/>
      <c r="H140" s="56"/>
    </row>
    <row r="141" spans="1:8" s="73" customFormat="1" ht="16.5">
      <c r="A141" s="121">
        <v>137</v>
      </c>
      <c r="B141" s="122" t="s">
        <v>556</v>
      </c>
      <c r="C141" s="122" t="s">
        <v>594</v>
      </c>
      <c r="D141" s="79" t="s">
        <v>595</v>
      </c>
      <c r="E141" s="101" t="s">
        <v>371</v>
      </c>
      <c r="F141" s="55"/>
      <c r="G141" s="168"/>
      <c r="H141" s="56"/>
    </row>
    <row r="142" spans="1:8" s="73" customFormat="1" ht="16.5">
      <c r="A142" s="121">
        <v>138</v>
      </c>
      <c r="B142" s="122" t="s">
        <v>556</v>
      </c>
      <c r="C142" s="122" t="s">
        <v>596</v>
      </c>
      <c r="D142" s="79" t="s">
        <v>597</v>
      </c>
      <c r="E142" s="101" t="s">
        <v>371</v>
      </c>
      <c r="F142" s="55"/>
      <c r="G142" s="168"/>
      <c r="H142" s="56"/>
    </row>
    <row r="143" spans="1:8" s="73" customFormat="1" ht="33">
      <c r="A143" s="121">
        <v>139</v>
      </c>
      <c r="B143" s="122" t="s">
        <v>556</v>
      </c>
      <c r="C143" s="122" t="s">
        <v>596</v>
      </c>
      <c r="D143" s="79" t="s">
        <v>598</v>
      </c>
      <c r="E143" s="101" t="s">
        <v>371</v>
      </c>
      <c r="F143" s="55"/>
      <c r="G143" s="168"/>
      <c r="H143" s="56"/>
    </row>
    <row r="144" spans="1:8" s="73" customFormat="1" ht="16.5">
      <c r="A144" s="121">
        <v>140</v>
      </c>
      <c r="B144" s="122" t="s">
        <v>556</v>
      </c>
      <c r="C144" s="122" t="s">
        <v>596</v>
      </c>
      <c r="D144" s="79" t="s">
        <v>599</v>
      </c>
      <c r="E144" s="101" t="s">
        <v>371</v>
      </c>
      <c r="F144" s="55"/>
      <c r="G144" s="168"/>
      <c r="H144" s="56"/>
    </row>
    <row r="145" spans="1:8" s="73" customFormat="1" ht="16.5">
      <c r="A145" s="121">
        <v>141</v>
      </c>
      <c r="B145" s="122" t="s">
        <v>556</v>
      </c>
      <c r="C145" s="122" t="s">
        <v>600</v>
      </c>
      <c r="D145" s="79" t="s">
        <v>601</v>
      </c>
      <c r="E145" s="101" t="s">
        <v>371</v>
      </c>
      <c r="F145" s="55"/>
      <c r="G145" s="168"/>
      <c r="H145" s="56"/>
    </row>
    <row r="146" spans="1:8" s="73" customFormat="1" ht="16.5">
      <c r="A146" s="121">
        <v>142</v>
      </c>
      <c r="B146" s="122" t="s">
        <v>556</v>
      </c>
      <c r="C146" s="122" t="s">
        <v>600</v>
      </c>
      <c r="D146" s="79" t="s">
        <v>602</v>
      </c>
      <c r="E146" s="101" t="s">
        <v>371</v>
      </c>
      <c r="F146" s="55"/>
      <c r="G146" s="168"/>
      <c r="H146" s="56"/>
    </row>
    <row r="147" spans="1:8" s="73" customFormat="1" ht="16.5">
      <c r="A147" s="121">
        <v>143</v>
      </c>
      <c r="B147" s="122" t="s">
        <v>556</v>
      </c>
      <c r="C147" s="122" t="s">
        <v>600</v>
      </c>
      <c r="D147" s="79" t="s">
        <v>603</v>
      </c>
      <c r="E147" s="101" t="s">
        <v>371</v>
      </c>
      <c r="F147" s="55"/>
      <c r="G147" s="168"/>
      <c r="H147" s="56"/>
    </row>
    <row r="148" spans="1:8" s="73" customFormat="1" ht="16.5">
      <c r="A148" s="121">
        <v>144</v>
      </c>
      <c r="B148" s="122" t="s">
        <v>556</v>
      </c>
      <c r="C148" s="122" t="s">
        <v>600</v>
      </c>
      <c r="D148" s="79" t="s">
        <v>604</v>
      </c>
      <c r="E148" s="101" t="s">
        <v>371</v>
      </c>
      <c r="F148" s="55"/>
      <c r="G148" s="168"/>
      <c r="H148" s="56"/>
    </row>
    <row r="149" spans="1:8" s="73" customFormat="1" ht="16.5">
      <c r="A149" s="121">
        <v>145</v>
      </c>
      <c r="B149" s="122" t="s">
        <v>556</v>
      </c>
      <c r="C149" s="122" t="s">
        <v>600</v>
      </c>
      <c r="D149" s="79" t="s">
        <v>605</v>
      </c>
      <c r="E149" s="101" t="s">
        <v>371</v>
      </c>
      <c r="F149" s="55"/>
      <c r="G149" s="168"/>
      <c r="H149" s="56"/>
    </row>
    <row r="150" spans="1:8" s="73" customFormat="1" ht="16.5">
      <c r="A150" s="121">
        <v>146</v>
      </c>
      <c r="B150" s="122" t="s">
        <v>556</v>
      </c>
      <c r="C150" s="122" t="s">
        <v>600</v>
      </c>
      <c r="D150" s="79" t="s">
        <v>606</v>
      </c>
      <c r="E150" s="101" t="s">
        <v>371</v>
      </c>
      <c r="F150" s="55"/>
      <c r="G150" s="168"/>
      <c r="H150" s="56"/>
    </row>
    <row r="151" spans="1:8" s="73" customFormat="1" ht="16.5">
      <c r="A151" s="121">
        <v>147</v>
      </c>
      <c r="B151" s="122" t="s">
        <v>556</v>
      </c>
      <c r="C151" s="122" t="s">
        <v>600</v>
      </c>
      <c r="D151" s="79" t="s">
        <v>607</v>
      </c>
      <c r="E151" s="101" t="s">
        <v>371</v>
      </c>
      <c r="F151" s="55"/>
      <c r="G151" s="168"/>
      <c r="H151" s="56"/>
    </row>
    <row r="152" spans="1:8" s="73" customFormat="1" ht="16.5">
      <c r="A152" s="121">
        <v>148</v>
      </c>
      <c r="B152" s="122" t="s">
        <v>556</v>
      </c>
      <c r="C152" s="122" t="s">
        <v>600</v>
      </c>
      <c r="D152" s="79" t="s">
        <v>608</v>
      </c>
      <c r="E152" s="101" t="s">
        <v>371</v>
      </c>
      <c r="F152" s="55"/>
      <c r="G152" s="168"/>
      <c r="H152" s="56"/>
    </row>
    <row r="153" spans="1:8" s="73" customFormat="1" ht="16.5">
      <c r="A153" s="121">
        <v>149</v>
      </c>
      <c r="B153" s="122" t="s">
        <v>556</v>
      </c>
      <c r="C153" s="122" t="s">
        <v>600</v>
      </c>
      <c r="D153" s="79" t="s">
        <v>609</v>
      </c>
      <c r="E153" s="101" t="s">
        <v>371</v>
      </c>
      <c r="F153" s="55"/>
      <c r="G153" s="168"/>
      <c r="H153" s="56"/>
    </row>
    <row r="154" spans="1:8" s="73" customFormat="1" ht="16.5">
      <c r="A154" s="121">
        <v>150</v>
      </c>
      <c r="B154" s="122" t="s">
        <v>556</v>
      </c>
      <c r="C154" s="122" t="s">
        <v>600</v>
      </c>
      <c r="D154" s="79" t="s">
        <v>610</v>
      </c>
      <c r="E154" s="101" t="s">
        <v>371</v>
      </c>
      <c r="F154" s="55"/>
      <c r="G154" s="168"/>
      <c r="H154" s="56"/>
    </row>
    <row r="155" spans="1:8" s="73" customFormat="1" ht="16.5">
      <c r="A155" s="121">
        <v>151</v>
      </c>
      <c r="B155" s="122" t="s">
        <v>556</v>
      </c>
      <c r="C155" s="122" t="s">
        <v>611</v>
      </c>
      <c r="D155" s="79" t="s">
        <v>612</v>
      </c>
      <c r="E155" s="101" t="s">
        <v>371</v>
      </c>
      <c r="F155" s="55"/>
      <c r="G155" s="168"/>
      <c r="H155" s="56"/>
    </row>
    <row r="156" spans="1:8" s="73" customFormat="1" ht="16.5">
      <c r="A156" s="121">
        <v>152</v>
      </c>
      <c r="B156" s="122" t="s">
        <v>556</v>
      </c>
      <c r="C156" s="122" t="s">
        <v>611</v>
      </c>
      <c r="D156" s="79" t="s">
        <v>613</v>
      </c>
      <c r="E156" s="101" t="s">
        <v>371</v>
      </c>
      <c r="F156" s="55"/>
      <c r="G156" s="168"/>
      <c r="H156" s="56"/>
    </row>
    <row r="157" spans="1:8" s="73" customFormat="1" ht="16.5">
      <c r="A157" s="121">
        <v>153</v>
      </c>
      <c r="B157" s="122" t="s">
        <v>556</v>
      </c>
      <c r="C157" s="122" t="s">
        <v>611</v>
      </c>
      <c r="D157" s="79" t="s">
        <v>614</v>
      </c>
      <c r="E157" s="101" t="s">
        <v>371</v>
      </c>
      <c r="F157" s="55"/>
      <c r="G157" s="168"/>
      <c r="H157" s="56"/>
    </row>
    <row r="158" spans="1:8" s="73" customFormat="1" ht="16.5">
      <c r="A158" s="121">
        <v>154</v>
      </c>
      <c r="B158" s="122" t="s">
        <v>556</v>
      </c>
      <c r="C158" s="122" t="s">
        <v>615</v>
      </c>
      <c r="D158" s="79" t="s">
        <v>616</v>
      </c>
      <c r="E158" s="101" t="s">
        <v>371</v>
      </c>
      <c r="F158" s="55"/>
      <c r="G158" s="168"/>
      <c r="H158" s="56"/>
    </row>
    <row r="159" spans="1:8" ht="16.5">
      <c r="A159" s="116">
        <v>155</v>
      </c>
      <c r="B159" s="143" t="s">
        <v>556</v>
      </c>
      <c r="C159" s="143" t="s">
        <v>615</v>
      </c>
      <c r="D159" s="118" t="s">
        <v>617</v>
      </c>
      <c r="E159" s="152"/>
      <c r="F159" s="31"/>
      <c r="G159" s="169"/>
      <c r="H159" s="40"/>
    </row>
    <row r="160" spans="1:8" ht="16.5">
      <c r="A160" s="116">
        <v>156</v>
      </c>
      <c r="B160" s="35" t="s">
        <v>556</v>
      </c>
      <c r="C160" s="35" t="s">
        <v>615</v>
      </c>
      <c r="D160" s="118" t="s">
        <v>618</v>
      </c>
      <c r="E160" s="152"/>
      <c r="F160" s="31"/>
      <c r="G160" s="169"/>
      <c r="H160" s="40"/>
    </row>
    <row r="161" spans="1:8" ht="16.5">
      <c r="A161" s="116">
        <v>157</v>
      </c>
      <c r="B161" s="35" t="s">
        <v>556</v>
      </c>
      <c r="C161" s="35" t="s">
        <v>615</v>
      </c>
      <c r="D161" s="118" t="s">
        <v>619</v>
      </c>
      <c r="E161" s="152"/>
      <c r="F161" s="31"/>
      <c r="G161" s="169"/>
      <c r="H161" s="40"/>
    </row>
    <row r="162" spans="1:8" ht="16.5">
      <c r="A162" s="116">
        <v>158</v>
      </c>
      <c r="B162" s="36" t="s">
        <v>556</v>
      </c>
      <c r="C162" s="35" t="s">
        <v>615</v>
      </c>
      <c r="D162" s="118" t="s">
        <v>620</v>
      </c>
      <c r="E162" s="152"/>
      <c r="F162" s="31"/>
      <c r="G162" s="169"/>
      <c r="H162" s="40"/>
    </row>
    <row r="163" spans="1:8" ht="16.5">
      <c r="A163" s="116">
        <v>159</v>
      </c>
      <c r="B163" s="36" t="s">
        <v>556</v>
      </c>
      <c r="C163" s="35" t="s">
        <v>615</v>
      </c>
      <c r="D163" s="118" t="s">
        <v>621</v>
      </c>
      <c r="E163" s="152"/>
      <c r="F163" s="31"/>
      <c r="G163" s="169"/>
      <c r="H163" s="40"/>
    </row>
    <row r="164" spans="1:8" s="73" customFormat="1" ht="16.5">
      <c r="A164" s="121">
        <v>160</v>
      </c>
      <c r="B164" s="81" t="s">
        <v>556</v>
      </c>
      <c r="C164" s="81" t="s">
        <v>622</v>
      </c>
      <c r="D164" s="79" t="s">
        <v>623</v>
      </c>
      <c r="E164" s="101" t="s">
        <v>371</v>
      </c>
      <c r="F164" s="55"/>
      <c r="G164" s="168"/>
      <c r="H164" s="56"/>
    </row>
    <row r="165" spans="1:8" s="73" customFormat="1" ht="16.5">
      <c r="A165" s="121">
        <v>161</v>
      </c>
      <c r="B165" s="81" t="s">
        <v>556</v>
      </c>
      <c r="C165" s="81" t="s">
        <v>622</v>
      </c>
      <c r="D165" s="79" t="s">
        <v>624</v>
      </c>
      <c r="E165" s="101" t="s">
        <v>371</v>
      </c>
      <c r="F165" s="55"/>
      <c r="G165" s="168"/>
      <c r="H165" s="56"/>
    </row>
    <row r="166" spans="1:8" s="73" customFormat="1" ht="16.5">
      <c r="A166" s="121">
        <v>162</v>
      </c>
      <c r="B166" s="81" t="s">
        <v>556</v>
      </c>
      <c r="C166" s="81" t="s">
        <v>622</v>
      </c>
      <c r="D166" s="79" t="s">
        <v>625</v>
      </c>
      <c r="E166" s="101" t="s">
        <v>371</v>
      </c>
      <c r="F166" s="55"/>
      <c r="G166" s="168"/>
      <c r="H166" s="56"/>
    </row>
    <row r="167" spans="1:8" s="73" customFormat="1" ht="16.5">
      <c r="A167" s="121">
        <v>163</v>
      </c>
      <c r="B167" s="81" t="s">
        <v>556</v>
      </c>
      <c r="C167" s="81" t="s">
        <v>622</v>
      </c>
      <c r="D167" s="79" t="s">
        <v>626</v>
      </c>
      <c r="E167" s="101" t="s">
        <v>371</v>
      </c>
      <c r="F167" s="55"/>
      <c r="G167" s="168"/>
      <c r="H167" s="56"/>
    </row>
    <row r="168" spans="1:8" s="73" customFormat="1" ht="16.5">
      <c r="A168" s="121">
        <v>164</v>
      </c>
      <c r="B168" s="81" t="s">
        <v>556</v>
      </c>
      <c r="C168" s="81" t="s">
        <v>622</v>
      </c>
      <c r="D168" s="79" t="s">
        <v>627</v>
      </c>
      <c r="E168" s="101" t="s">
        <v>371</v>
      </c>
      <c r="F168" s="55"/>
      <c r="G168" s="168"/>
      <c r="H168" s="56"/>
    </row>
    <row r="169" spans="1:8" s="73" customFormat="1" ht="16.5">
      <c r="A169" s="121">
        <v>165</v>
      </c>
      <c r="B169" s="81" t="s">
        <v>556</v>
      </c>
      <c r="C169" s="81" t="s">
        <v>628</v>
      </c>
      <c r="D169" s="79" t="s">
        <v>629</v>
      </c>
      <c r="E169" s="101" t="s">
        <v>371</v>
      </c>
      <c r="F169" s="55"/>
      <c r="G169" s="168"/>
      <c r="H169" s="56"/>
    </row>
    <row r="170" spans="1:8" s="73" customFormat="1" ht="16.5">
      <c r="A170" s="121">
        <v>166</v>
      </c>
      <c r="B170" s="81" t="s">
        <v>556</v>
      </c>
      <c r="C170" s="81" t="s">
        <v>628</v>
      </c>
      <c r="D170" s="79" t="s">
        <v>630</v>
      </c>
      <c r="E170" s="101" t="s">
        <v>371</v>
      </c>
      <c r="F170" s="55"/>
      <c r="G170" s="168"/>
      <c r="H170" s="56"/>
    </row>
    <row r="171" spans="1:8" s="73" customFormat="1" ht="16.5">
      <c r="A171" s="121">
        <v>167</v>
      </c>
      <c r="B171" s="81" t="s">
        <v>556</v>
      </c>
      <c r="C171" s="81" t="s">
        <v>628</v>
      </c>
      <c r="D171" s="79" t="s">
        <v>631</v>
      </c>
      <c r="E171" s="101" t="s">
        <v>371</v>
      </c>
      <c r="F171" s="55"/>
      <c r="G171" s="168"/>
      <c r="H171" s="56"/>
    </row>
    <row r="172" spans="1:8" s="73" customFormat="1" ht="16.5">
      <c r="A172" s="121">
        <v>168</v>
      </c>
      <c r="B172" s="81" t="s">
        <v>556</v>
      </c>
      <c r="C172" s="81" t="s">
        <v>628</v>
      </c>
      <c r="D172" s="79" t="s">
        <v>632</v>
      </c>
      <c r="E172" s="101" t="s">
        <v>371</v>
      </c>
      <c r="F172" s="55"/>
      <c r="G172" s="168"/>
      <c r="H172" s="56"/>
    </row>
    <row r="173" spans="1:8" s="73" customFormat="1" ht="16.5">
      <c r="A173" s="121">
        <v>169</v>
      </c>
      <c r="B173" s="81" t="s">
        <v>556</v>
      </c>
      <c r="C173" s="81" t="s">
        <v>628</v>
      </c>
      <c r="D173" s="79" t="s">
        <v>633</v>
      </c>
      <c r="E173" s="101" t="s">
        <v>371</v>
      </c>
      <c r="F173" s="55"/>
      <c r="G173" s="168"/>
      <c r="H173" s="56"/>
    </row>
    <row r="174" spans="1:8" s="73" customFormat="1" ht="16.5">
      <c r="A174" s="121">
        <v>170</v>
      </c>
      <c r="B174" s="81" t="s">
        <v>556</v>
      </c>
      <c r="C174" s="81" t="s">
        <v>634</v>
      </c>
      <c r="D174" s="79" t="s">
        <v>635</v>
      </c>
      <c r="E174" s="101" t="s">
        <v>371</v>
      </c>
      <c r="F174" s="55"/>
      <c r="G174" s="168"/>
      <c r="H174" s="56"/>
    </row>
    <row r="175" spans="1:8" s="73" customFormat="1" ht="16.5">
      <c r="A175" s="121">
        <v>171</v>
      </c>
      <c r="B175" s="81" t="s">
        <v>556</v>
      </c>
      <c r="C175" s="81" t="s">
        <v>634</v>
      </c>
      <c r="D175" s="79" t="s">
        <v>636</v>
      </c>
      <c r="E175" s="101" t="s">
        <v>371</v>
      </c>
      <c r="F175" s="55"/>
      <c r="G175" s="168"/>
      <c r="H175" s="56"/>
    </row>
    <row r="176" spans="1:8" ht="16.5">
      <c r="A176" s="116">
        <v>172</v>
      </c>
      <c r="B176" s="36" t="s">
        <v>556</v>
      </c>
      <c r="C176" s="35" t="s">
        <v>634</v>
      </c>
      <c r="D176" s="118" t="s">
        <v>637</v>
      </c>
      <c r="E176" s="152"/>
      <c r="F176" s="31"/>
      <c r="G176" s="169"/>
      <c r="H176" s="40"/>
    </row>
    <row r="177" spans="1:8" ht="16.5">
      <c r="A177" s="116">
        <v>173</v>
      </c>
      <c r="B177" s="36" t="s">
        <v>556</v>
      </c>
      <c r="C177" s="35" t="s">
        <v>634</v>
      </c>
      <c r="D177" s="118" t="s">
        <v>638</v>
      </c>
      <c r="E177" s="152"/>
      <c r="F177" s="31"/>
      <c r="G177" s="169"/>
      <c r="H177" s="40"/>
    </row>
    <row r="178" spans="1:8" s="73" customFormat="1" ht="16.5">
      <c r="A178" s="121">
        <v>174</v>
      </c>
      <c r="B178" s="81" t="s">
        <v>556</v>
      </c>
      <c r="C178" s="81" t="s">
        <v>634</v>
      </c>
      <c r="D178" s="79" t="s">
        <v>562</v>
      </c>
      <c r="E178" s="101" t="s">
        <v>371</v>
      </c>
      <c r="F178" s="55"/>
      <c r="G178" s="168"/>
      <c r="H178" s="56"/>
    </row>
    <row r="179" spans="1:8" s="73" customFormat="1" ht="16.5">
      <c r="A179" s="121">
        <v>175</v>
      </c>
      <c r="B179" s="81" t="s">
        <v>556</v>
      </c>
      <c r="C179" s="81" t="s">
        <v>634</v>
      </c>
      <c r="D179" s="79" t="s">
        <v>563</v>
      </c>
      <c r="E179" s="101" t="s">
        <v>371</v>
      </c>
      <c r="F179" s="55"/>
      <c r="G179" s="168"/>
      <c r="H179" s="56"/>
    </row>
    <row r="180" spans="1:8" s="73" customFormat="1" ht="16.5">
      <c r="A180" s="121">
        <v>176</v>
      </c>
      <c r="B180" s="81" t="s">
        <v>639</v>
      </c>
      <c r="C180" s="81" t="s">
        <v>640</v>
      </c>
      <c r="D180" s="79" t="s">
        <v>641</v>
      </c>
      <c r="E180" s="101" t="s">
        <v>371</v>
      </c>
      <c r="F180" s="55"/>
      <c r="G180" s="168"/>
      <c r="H180" s="56"/>
    </row>
    <row r="181" spans="1:8" s="73" customFormat="1" ht="16.5">
      <c r="A181" s="121">
        <v>177</v>
      </c>
      <c r="B181" s="81" t="s">
        <v>639</v>
      </c>
      <c r="C181" s="81" t="s">
        <v>640</v>
      </c>
      <c r="D181" s="79" t="s">
        <v>642</v>
      </c>
      <c r="E181" s="101" t="s">
        <v>371</v>
      </c>
      <c r="F181" s="55"/>
      <c r="G181" s="168"/>
      <c r="H181" s="56"/>
    </row>
    <row r="182" spans="1:8" s="73" customFormat="1" ht="16.5">
      <c r="A182" s="121">
        <v>178</v>
      </c>
      <c r="B182" s="81" t="s">
        <v>639</v>
      </c>
      <c r="C182" s="81" t="s">
        <v>640</v>
      </c>
      <c r="D182" s="79" t="s">
        <v>643</v>
      </c>
      <c r="E182" s="101" t="s">
        <v>371</v>
      </c>
      <c r="F182" s="55"/>
      <c r="G182" s="168"/>
      <c r="H182" s="56"/>
    </row>
    <row r="183" spans="1:8" s="73" customFormat="1" ht="16.5">
      <c r="A183" s="121">
        <v>179</v>
      </c>
      <c r="B183" s="81" t="s">
        <v>639</v>
      </c>
      <c r="C183" s="81" t="s">
        <v>640</v>
      </c>
      <c r="D183" s="79" t="s">
        <v>644</v>
      </c>
      <c r="E183" s="101" t="s">
        <v>371</v>
      </c>
      <c r="F183" s="55"/>
      <c r="G183" s="168"/>
      <c r="H183" s="56"/>
    </row>
    <row r="184" spans="1:8" s="73" customFormat="1" ht="16.5">
      <c r="A184" s="121">
        <v>180</v>
      </c>
      <c r="B184" s="81" t="s">
        <v>639</v>
      </c>
      <c r="C184" s="81" t="s">
        <v>640</v>
      </c>
      <c r="D184" s="79" t="s">
        <v>645</v>
      </c>
      <c r="E184" s="101" t="s">
        <v>371</v>
      </c>
      <c r="F184" s="55"/>
      <c r="G184" s="168"/>
      <c r="H184" s="56"/>
    </row>
    <row r="185" spans="1:8" s="73" customFormat="1" ht="16.5">
      <c r="A185" s="121">
        <v>181</v>
      </c>
      <c r="B185" s="81" t="s">
        <v>639</v>
      </c>
      <c r="C185" s="81" t="s">
        <v>640</v>
      </c>
      <c r="D185" s="79" t="s">
        <v>646</v>
      </c>
      <c r="E185" s="101" t="s">
        <v>371</v>
      </c>
      <c r="F185" s="55"/>
      <c r="G185" s="168"/>
      <c r="H185" s="56"/>
    </row>
    <row r="186" spans="1:8" s="73" customFormat="1" ht="16.5">
      <c r="A186" s="121">
        <v>182</v>
      </c>
      <c r="B186" s="81" t="s">
        <v>639</v>
      </c>
      <c r="C186" s="81" t="s">
        <v>640</v>
      </c>
      <c r="D186" s="79" t="s">
        <v>480</v>
      </c>
      <c r="E186" s="101" t="s">
        <v>371</v>
      </c>
      <c r="F186" s="55"/>
      <c r="G186" s="168"/>
      <c r="H186" s="56"/>
    </row>
    <row r="187" spans="1:8" s="73" customFormat="1" ht="16.5">
      <c r="A187" s="121">
        <v>183</v>
      </c>
      <c r="B187" s="81" t="s">
        <v>639</v>
      </c>
      <c r="C187" s="81" t="s">
        <v>647</v>
      </c>
      <c r="D187" s="79" t="s">
        <v>648</v>
      </c>
      <c r="E187" s="101" t="s">
        <v>371</v>
      </c>
      <c r="F187" s="55"/>
      <c r="G187" s="168"/>
      <c r="H187" s="56"/>
    </row>
    <row r="188" spans="1:8" s="73" customFormat="1" ht="16.5">
      <c r="A188" s="121">
        <v>184</v>
      </c>
      <c r="B188" s="81" t="s">
        <v>639</v>
      </c>
      <c r="C188" s="81" t="s">
        <v>647</v>
      </c>
      <c r="D188" s="79" t="s">
        <v>649</v>
      </c>
      <c r="E188" s="101" t="s">
        <v>371</v>
      </c>
      <c r="F188" s="55"/>
      <c r="G188" s="168"/>
      <c r="H188" s="56"/>
    </row>
    <row r="189" spans="1:8" s="73" customFormat="1" ht="16.5">
      <c r="A189" s="121">
        <v>185</v>
      </c>
      <c r="B189" s="81" t="s">
        <v>639</v>
      </c>
      <c r="C189" s="81" t="s">
        <v>647</v>
      </c>
      <c r="D189" s="79" t="s">
        <v>650</v>
      </c>
      <c r="E189" s="101" t="s">
        <v>371</v>
      </c>
      <c r="F189" s="55"/>
      <c r="G189" s="168"/>
      <c r="H189" s="56"/>
    </row>
    <row r="190" spans="1:8" s="73" customFormat="1" ht="16.5">
      <c r="A190" s="121">
        <v>186</v>
      </c>
      <c r="B190" s="81" t="s">
        <v>651</v>
      </c>
      <c r="C190" s="81" t="s">
        <v>652</v>
      </c>
      <c r="D190" s="79" t="s">
        <v>653</v>
      </c>
      <c r="E190" s="101" t="s">
        <v>371</v>
      </c>
      <c r="F190" s="55"/>
      <c r="G190" s="168"/>
      <c r="H190" s="56"/>
    </row>
    <row r="191" spans="1:8" s="73" customFormat="1" ht="16.5">
      <c r="A191" s="121">
        <v>187</v>
      </c>
      <c r="B191" s="81" t="s">
        <v>654</v>
      </c>
      <c r="C191" s="81" t="s">
        <v>654</v>
      </c>
      <c r="D191" s="79" t="s">
        <v>655</v>
      </c>
      <c r="E191" s="101" t="s">
        <v>371</v>
      </c>
      <c r="F191" s="55"/>
      <c r="G191" s="168"/>
      <c r="H191" s="56"/>
    </row>
    <row r="192" spans="1:8" s="73" customFormat="1" ht="33">
      <c r="A192" s="121">
        <v>188</v>
      </c>
      <c r="B192" s="81" t="s">
        <v>654</v>
      </c>
      <c r="C192" s="81" t="s">
        <v>654</v>
      </c>
      <c r="D192" s="79" t="s">
        <v>656</v>
      </c>
      <c r="E192" s="101" t="s">
        <v>371</v>
      </c>
      <c r="F192" s="55"/>
      <c r="G192" s="168"/>
      <c r="H192" s="56"/>
    </row>
    <row r="193" spans="1:8" s="73" customFormat="1" ht="16.5">
      <c r="A193" s="121">
        <v>189</v>
      </c>
      <c r="B193" s="81" t="s">
        <v>654</v>
      </c>
      <c r="C193" s="81" t="s">
        <v>654</v>
      </c>
      <c r="D193" s="79" t="s">
        <v>657</v>
      </c>
      <c r="E193" s="101" t="s">
        <v>371</v>
      </c>
      <c r="F193" s="55"/>
      <c r="G193" s="168"/>
      <c r="H193" s="56"/>
    </row>
    <row r="194" spans="1:8" s="73" customFormat="1" ht="33">
      <c r="A194" s="121">
        <v>190</v>
      </c>
      <c r="B194" s="81" t="s">
        <v>654</v>
      </c>
      <c r="C194" s="81" t="s">
        <v>654</v>
      </c>
      <c r="D194" s="79" t="s">
        <v>658</v>
      </c>
      <c r="E194" s="101" t="s">
        <v>371</v>
      </c>
      <c r="F194" s="55"/>
      <c r="G194" s="168"/>
      <c r="H194" s="56"/>
    </row>
    <row r="195" spans="1:8" ht="33">
      <c r="A195" s="116">
        <v>191</v>
      </c>
      <c r="B195" s="36" t="s">
        <v>654</v>
      </c>
      <c r="C195" s="35" t="s">
        <v>654</v>
      </c>
      <c r="D195" s="118" t="s">
        <v>659</v>
      </c>
      <c r="E195" s="66"/>
      <c r="F195" s="31"/>
      <c r="G195" s="169"/>
      <c r="H195" s="40"/>
    </row>
    <row r="196" spans="1:8" ht="16.5">
      <c r="A196" s="116">
        <v>192</v>
      </c>
      <c r="B196" s="36" t="s">
        <v>654</v>
      </c>
      <c r="C196" s="35" t="s">
        <v>654</v>
      </c>
      <c r="D196" s="118" t="s">
        <v>660</v>
      </c>
      <c r="E196" s="152"/>
      <c r="F196" s="31"/>
      <c r="G196" s="169"/>
      <c r="H196" s="40"/>
    </row>
    <row r="197" spans="1:8" ht="16.5">
      <c r="A197" s="116">
        <v>193</v>
      </c>
      <c r="B197" s="36" t="s">
        <v>654</v>
      </c>
      <c r="C197" s="35" t="s">
        <v>654</v>
      </c>
      <c r="D197" s="118" t="s">
        <v>661</v>
      </c>
      <c r="E197" s="66"/>
      <c r="F197" s="31"/>
      <c r="G197" s="169"/>
      <c r="H197" s="40"/>
    </row>
    <row r="198" spans="1:8" ht="16.5">
      <c r="A198" s="116">
        <v>194</v>
      </c>
      <c r="B198" s="36" t="s">
        <v>654</v>
      </c>
      <c r="C198" s="35" t="s">
        <v>654</v>
      </c>
      <c r="D198" s="118" t="s">
        <v>662</v>
      </c>
      <c r="E198" s="66"/>
      <c r="F198" s="31"/>
      <c r="G198" s="169"/>
      <c r="H198" s="40"/>
    </row>
    <row r="199" spans="1:8" ht="33">
      <c r="A199" s="116">
        <v>195</v>
      </c>
      <c r="B199" s="36" t="s">
        <v>654</v>
      </c>
      <c r="C199" s="35" t="s">
        <v>654</v>
      </c>
      <c r="D199" s="118" t="s">
        <v>663</v>
      </c>
      <c r="E199" s="66"/>
      <c r="F199" s="31"/>
      <c r="G199" s="169"/>
      <c r="H199" s="40"/>
    </row>
    <row r="200" spans="1:8" s="73" customFormat="1" ht="16.5">
      <c r="A200" s="121">
        <v>196</v>
      </c>
      <c r="B200" s="81" t="s">
        <v>654</v>
      </c>
      <c r="C200" s="81" t="s">
        <v>654</v>
      </c>
      <c r="D200" s="79" t="s">
        <v>664</v>
      </c>
      <c r="E200" s="101" t="s">
        <v>371</v>
      </c>
      <c r="F200" s="55"/>
      <c r="G200" s="168"/>
      <c r="H200" s="56"/>
    </row>
    <row r="201" spans="1:8" s="73" customFormat="1" ht="33">
      <c r="A201" s="121">
        <v>197</v>
      </c>
      <c r="B201" s="81" t="s">
        <v>654</v>
      </c>
      <c r="C201" s="81" t="s">
        <v>665</v>
      </c>
      <c r="D201" s="79" t="s">
        <v>666</v>
      </c>
      <c r="E201" s="101" t="s">
        <v>371</v>
      </c>
      <c r="F201" s="55"/>
      <c r="G201" s="168"/>
      <c r="H201" s="56"/>
    </row>
    <row r="202" spans="1:8" s="73" customFormat="1" ht="16.5">
      <c r="A202" s="121">
        <v>198</v>
      </c>
      <c r="B202" s="81" t="s">
        <v>654</v>
      </c>
      <c r="C202" s="81" t="s">
        <v>665</v>
      </c>
      <c r="D202" s="79" t="s">
        <v>667</v>
      </c>
      <c r="E202" s="101" t="s">
        <v>371</v>
      </c>
      <c r="F202" s="55"/>
      <c r="G202" s="168"/>
      <c r="H202" s="56"/>
    </row>
    <row r="203" spans="1:8" s="73" customFormat="1" ht="33">
      <c r="A203" s="121">
        <v>199</v>
      </c>
      <c r="B203" s="81" t="s">
        <v>654</v>
      </c>
      <c r="C203" s="81" t="s">
        <v>665</v>
      </c>
      <c r="D203" s="79" t="s">
        <v>668</v>
      </c>
      <c r="E203" s="101" t="s">
        <v>371</v>
      </c>
      <c r="F203" s="55"/>
      <c r="G203" s="168"/>
      <c r="H203" s="56"/>
    </row>
    <row r="204" spans="1:8" s="73" customFormat="1" ht="16.5">
      <c r="A204" s="121">
        <v>200</v>
      </c>
      <c r="B204" s="81" t="s">
        <v>654</v>
      </c>
      <c r="C204" s="81" t="s">
        <v>665</v>
      </c>
      <c r="D204" s="79" t="s">
        <v>669</v>
      </c>
      <c r="E204" s="101" t="s">
        <v>371</v>
      </c>
      <c r="F204" s="55"/>
      <c r="G204" s="168"/>
      <c r="H204" s="56"/>
    </row>
    <row r="205" spans="1:8" s="73" customFormat="1" ht="16.5">
      <c r="A205" s="121">
        <v>201</v>
      </c>
      <c r="B205" s="81" t="s">
        <v>654</v>
      </c>
      <c r="C205" s="81" t="s">
        <v>670</v>
      </c>
      <c r="D205" s="79" t="s">
        <v>671</v>
      </c>
      <c r="E205" s="101" t="s">
        <v>371</v>
      </c>
      <c r="F205" s="55"/>
      <c r="G205" s="168"/>
      <c r="H205" s="56"/>
    </row>
    <row r="206" spans="1:8" s="73" customFormat="1" ht="33">
      <c r="A206" s="121">
        <v>202</v>
      </c>
      <c r="B206" s="81" t="s">
        <v>654</v>
      </c>
      <c r="C206" s="81" t="s">
        <v>670</v>
      </c>
      <c r="D206" s="79" t="s">
        <v>672</v>
      </c>
      <c r="E206" s="101" t="s">
        <v>371</v>
      </c>
      <c r="F206" s="55"/>
      <c r="G206" s="168"/>
      <c r="H206" s="56"/>
    </row>
    <row r="207" spans="1:8" s="73" customFormat="1" ht="16.5">
      <c r="A207" s="121">
        <v>203</v>
      </c>
      <c r="B207" s="81" t="s">
        <v>654</v>
      </c>
      <c r="C207" s="81" t="s">
        <v>670</v>
      </c>
      <c r="D207" s="79" t="s">
        <v>673</v>
      </c>
      <c r="E207" s="101" t="s">
        <v>371</v>
      </c>
      <c r="F207" s="55"/>
      <c r="G207" s="168"/>
      <c r="H207" s="56"/>
    </row>
    <row r="208" spans="1:8" ht="16.5">
      <c r="A208" s="116">
        <v>204</v>
      </c>
      <c r="B208" s="36" t="s">
        <v>654</v>
      </c>
      <c r="C208" s="35" t="s">
        <v>670</v>
      </c>
      <c r="D208" s="118" t="s">
        <v>674</v>
      </c>
      <c r="E208" s="66"/>
      <c r="F208" s="31"/>
      <c r="G208" s="169"/>
      <c r="H208" s="40"/>
    </row>
    <row r="209" spans="1:8" ht="16.5">
      <c r="A209" s="116">
        <v>205</v>
      </c>
      <c r="B209" s="36" t="s">
        <v>654</v>
      </c>
      <c r="C209" s="35" t="s">
        <v>670</v>
      </c>
      <c r="D209" s="118" t="s">
        <v>675</v>
      </c>
      <c r="E209" s="66"/>
      <c r="F209" s="31"/>
      <c r="G209" s="169"/>
      <c r="H209" s="40"/>
    </row>
    <row r="210" spans="1:8" ht="33">
      <c r="A210" s="116">
        <v>206</v>
      </c>
      <c r="B210" s="36" t="s">
        <v>654</v>
      </c>
      <c r="C210" s="35" t="s">
        <v>670</v>
      </c>
      <c r="D210" s="118" t="s">
        <v>676</v>
      </c>
      <c r="E210" s="152"/>
      <c r="F210" s="31"/>
      <c r="G210" s="169"/>
      <c r="H210" s="40"/>
    </row>
    <row r="211" spans="1:8" s="73" customFormat="1" ht="16.5">
      <c r="A211" s="121">
        <v>207</v>
      </c>
      <c r="B211" s="81" t="s">
        <v>654</v>
      </c>
      <c r="C211" s="81" t="s">
        <v>670</v>
      </c>
      <c r="D211" s="79" t="s">
        <v>677</v>
      </c>
      <c r="E211" s="101" t="s">
        <v>371</v>
      </c>
      <c r="F211" s="55"/>
      <c r="G211" s="168"/>
      <c r="H211" s="56"/>
    </row>
    <row r="212" spans="1:8" s="73" customFormat="1" ht="16.5">
      <c r="A212" s="121">
        <v>208</v>
      </c>
      <c r="B212" s="81" t="s">
        <v>654</v>
      </c>
      <c r="C212" s="81" t="s">
        <v>533</v>
      </c>
      <c r="D212" s="79" t="s">
        <v>678</v>
      </c>
      <c r="E212" s="101" t="s">
        <v>371</v>
      </c>
      <c r="F212" s="55"/>
      <c r="G212" s="168"/>
      <c r="H212" s="56"/>
    </row>
    <row r="213" spans="1:8" s="73" customFormat="1" ht="33">
      <c r="A213" s="121">
        <v>209</v>
      </c>
      <c r="B213" s="81" t="s">
        <v>654</v>
      </c>
      <c r="C213" s="81" t="s">
        <v>533</v>
      </c>
      <c r="D213" s="79" t="s">
        <v>679</v>
      </c>
      <c r="E213" s="101" t="s">
        <v>371</v>
      </c>
      <c r="F213" s="55"/>
      <c r="G213" s="168"/>
      <c r="H213" s="56"/>
    </row>
    <row r="214" spans="1:8" s="73" customFormat="1" ht="33">
      <c r="A214" s="121">
        <v>210</v>
      </c>
      <c r="B214" s="81" t="s">
        <v>654</v>
      </c>
      <c r="C214" s="81" t="s">
        <v>533</v>
      </c>
      <c r="D214" s="79" t="s">
        <v>680</v>
      </c>
      <c r="E214" s="101" t="s">
        <v>371</v>
      </c>
      <c r="F214" s="55"/>
      <c r="G214" s="168"/>
      <c r="H214" s="56"/>
    </row>
    <row r="215" spans="1:8" s="73" customFormat="1" ht="33">
      <c r="A215" s="121">
        <v>211</v>
      </c>
      <c r="B215" s="81" t="s">
        <v>654</v>
      </c>
      <c r="C215" s="81" t="s">
        <v>533</v>
      </c>
      <c r="D215" s="79" t="s">
        <v>681</v>
      </c>
      <c r="E215" s="101" t="s">
        <v>371</v>
      </c>
      <c r="F215" s="55"/>
      <c r="G215" s="168"/>
      <c r="H215" s="56"/>
    </row>
    <row r="216" spans="1:8" s="73" customFormat="1" ht="16.5">
      <c r="A216" s="121">
        <v>212</v>
      </c>
      <c r="B216" s="81" t="s">
        <v>654</v>
      </c>
      <c r="C216" s="81" t="s">
        <v>533</v>
      </c>
      <c r="D216" s="79" t="s">
        <v>682</v>
      </c>
      <c r="E216" s="101" t="s">
        <v>371</v>
      </c>
      <c r="F216" s="55"/>
      <c r="G216" s="168"/>
      <c r="H216" s="56"/>
    </row>
    <row r="217" spans="1:8" s="73" customFormat="1" ht="16.5">
      <c r="A217" s="121">
        <v>213</v>
      </c>
      <c r="B217" s="81" t="s">
        <v>654</v>
      </c>
      <c r="C217" s="81" t="s">
        <v>533</v>
      </c>
      <c r="D217" s="79" t="s">
        <v>683</v>
      </c>
      <c r="E217" s="101" t="s">
        <v>371</v>
      </c>
      <c r="F217" s="55"/>
      <c r="G217" s="168"/>
      <c r="H217" s="56"/>
    </row>
    <row r="218" spans="1:8" s="73" customFormat="1" ht="16.5">
      <c r="A218" s="121">
        <v>214</v>
      </c>
      <c r="B218" s="81" t="s">
        <v>684</v>
      </c>
      <c r="C218" s="81" t="s">
        <v>685</v>
      </c>
      <c r="D218" s="79" t="s">
        <v>686</v>
      </c>
      <c r="E218" s="101" t="s">
        <v>371</v>
      </c>
      <c r="F218" s="55"/>
      <c r="G218" s="168"/>
      <c r="H218" s="56"/>
    </row>
    <row r="219" spans="1:8" ht="16.5">
      <c r="A219" s="116">
        <v>215</v>
      </c>
      <c r="B219" s="36" t="s">
        <v>684</v>
      </c>
      <c r="C219" s="35" t="s">
        <v>685</v>
      </c>
      <c r="D219" s="118" t="s">
        <v>687</v>
      </c>
      <c r="E219" s="152"/>
      <c r="F219" s="31"/>
      <c r="G219" s="169"/>
      <c r="H219" s="40"/>
    </row>
    <row r="220" spans="1:8" ht="16.5">
      <c r="A220" s="116">
        <v>216</v>
      </c>
      <c r="B220" s="36" t="s">
        <v>684</v>
      </c>
      <c r="C220" s="35" t="s">
        <v>685</v>
      </c>
      <c r="D220" s="118" t="s">
        <v>688</v>
      </c>
      <c r="E220" s="152"/>
      <c r="F220" s="31"/>
      <c r="G220" s="169"/>
      <c r="H220" s="40"/>
    </row>
    <row r="221" spans="1:8" ht="16.5">
      <c r="A221" s="116">
        <v>217</v>
      </c>
      <c r="B221" s="36" t="s">
        <v>684</v>
      </c>
      <c r="C221" s="35" t="s">
        <v>685</v>
      </c>
      <c r="D221" s="118" t="s">
        <v>689</v>
      </c>
      <c r="E221" s="152"/>
      <c r="F221" s="31"/>
      <c r="G221" s="169"/>
      <c r="H221" s="40"/>
    </row>
    <row r="222" spans="1:8" ht="16.5">
      <c r="A222" s="116">
        <v>218</v>
      </c>
      <c r="B222" s="36" t="s">
        <v>684</v>
      </c>
      <c r="C222" s="35" t="s">
        <v>685</v>
      </c>
      <c r="D222" s="118" t="s">
        <v>690</v>
      </c>
      <c r="E222" s="152"/>
      <c r="F222" s="31"/>
      <c r="G222" s="169"/>
      <c r="H222" s="40"/>
    </row>
    <row r="223" spans="1:8" s="73" customFormat="1" ht="16.5">
      <c r="A223" s="121">
        <v>219</v>
      </c>
      <c r="B223" s="81" t="s">
        <v>684</v>
      </c>
      <c r="C223" s="81" t="s">
        <v>685</v>
      </c>
      <c r="D223" s="79" t="s">
        <v>691</v>
      </c>
      <c r="E223" s="101" t="s">
        <v>371</v>
      </c>
      <c r="F223" s="55"/>
      <c r="G223" s="168"/>
      <c r="H223" s="56"/>
    </row>
    <row r="224" spans="1:8" s="73" customFormat="1" ht="16.5">
      <c r="A224" s="121">
        <v>220</v>
      </c>
      <c r="B224" s="81" t="s">
        <v>684</v>
      </c>
      <c r="C224" s="81" t="s">
        <v>685</v>
      </c>
      <c r="D224" s="79" t="s">
        <v>692</v>
      </c>
      <c r="E224" s="101" t="s">
        <v>371</v>
      </c>
      <c r="F224" s="55"/>
      <c r="G224" s="168"/>
      <c r="H224" s="56"/>
    </row>
    <row r="225" spans="1:8" ht="16.5">
      <c r="A225" s="116">
        <v>221</v>
      </c>
      <c r="B225" s="36" t="s">
        <v>684</v>
      </c>
      <c r="C225" s="35" t="s">
        <v>685</v>
      </c>
      <c r="D225" s="118" t="s">
        <v>693</v>
      </c>
      <c r="E225" s="152"/>
      <c r="F225" s="31"/>
      <c r="G225" s="169"/>
      <c r="H225" s="40"/>
    </row>
    <row r="226" spans="1:8" s="73" customFormat="1" ht="16.5">
      <c r="A226" s="121">
        <v>222</v>
      </c>
      <c r="B226" s="81" t="s">
        <v>684</v>
      </c>
      <c r="C226" s="81" t="s">
        <v>685</v>
      </c>
      <c r="D226" s="79" t="s">
        <v>694</v>
      </c>
      <c r="E226" s="101" t="s">
        <v>371</v>
      </c>
      <c r="F226" s="55"/>
      <c r="G226" s="168"/>
      <c r="H226" s="56"/>
    </row>
    <row r="227" spans="1:8" s="73" customFormat="1" ht="16.5">
      <c r="A227" s="121">
        <v>223</v>
      </c>
      <c r="B227" s="81" t="s">
        <v>684</v>
      </c>
      <c r="C227" s="81" t="s">
        <v>695</v>
      </c>
      <c r="D227" s="79" t="s">
        <v>696</v>
      </c>
      <c r="E227" s="101" t="s">
        <v>371</v>
      </c>
      <c r="F227" s="55"/>
      <c r="G227" s="168"/>
      <c r="H227" s="56"/>
    </row>
    <row r="228" spans="1:8" s="73" customFormat="1" ht="16.5">
      <c r="A228" s="121">
        <v>224</v>
      </c>
      <c r="B228" s="81" t="s">
        <v>684</v>
      </c>
      <c r="C228" s="81" t="s">
        <v>697</v>
      </c>
      <c r="D228" s="79" t="s">
        <v>698</v>
      </c>
      <c r="E228" s="101" t="s">
        <v>371</v>
      </c>
      <c r="F228" s="55"/>
      <c r="G228" s="168"/>
      <c r="H228" s="56"/>
    </row>
    <row r="229" spans="1:8" ht="16.5">
      <c r="A229" s="116">
        <v>225</v>
      </c>
      <c r="B229" s="36" t="s">
        <v>684</v>
      </c>
      <c r="C229" s="35" t="s">
        <v>697</v>
      </c>
      <c r="D229" s="118" t="s">
        <v>699</v>
      </c>
      <c r="E229" s="66"/>
      <c r="F229" s="31"/>
      <c r="G229" s="169"/>
      <c r="H229" s="40"/>
    </row>
    <row r="230" spans="1:8" s="73" customFormat="1" ht="16.5">
      <c r="A230" s="121">
        <v>226</v>
      </c>
      <c r="B230" s="81" t="s">
        <v>684</v>
      </c>
      <c r="C230" s="81" t="s">
        <v>697</v>
      </c>
      <c r="D230" s="79" t="s">
        <v>700</v>
      </c>
      <c r="E230" s="101" t="s">
        <v>371</v>
      </c>
      <c r="F230" s="55"/>
      <c r="G230" s="168"/>
      <c r="H230" s="56"/>
    </row>
    <row r="231" spans="1:8" s="73" customFormat="1" ht="16.5">
      <c r="A231" s="121">
        <v>227</v>
      </c>
      <c r="B231" s="81" t="s">
        <v>684</v>
      </c>
      <c r="C231" s="81" t="s">
        <v>697</v>
      </c>
      <c r="D231" s="79" t="s">
        <v>701</v>
      </c>
      <c r="E231" s="101" t="s">
        <v>371</v>
      </c>
      <c r="F231" s="55"/>
      <c r="G231" s="168"/>
      <c r="H231" s="56"/>
    </row>
    <row r="232" spans="1:8" s="73" customFormat="1" ht="16.5">
      <c r="A232" s="121">
        <v>228</v>
      </c>
      <c r="B232" s="81" t="s">
        <v>684</v>
      </c>
      <c r="C232" s="81" t="s">
        <v>697</v>
      </c>
      <c r="D232" s="79" t="s">
        <v>702</v>
      </c>
      <c r="E232" s="101" t="s">
        <v>371</v>
      </c>
      <c r="F232" s="55"/>
      <c r="G232" s="168"/>
      <c r="H232" s="56"/>
    </row>
    <row r="233" spans="1:8" ht="16.5">
      <c r="A233" s="116">
        <v>229</v>
      </c>
      <c r="B233" s="36" t="s">
        <v>684</v>
      </c>
      <c r="C233" s="35" t="s">
        <v>697</v>
      </c>
      <c r="D233" s="118" t="s">
        <v>703</v>
      </c>
      <c r="E233" s="66"/>
      <c r="F233" s="31"/>
      <c r="G233" s="169"/>
      <c r="H233" s="40"/>
    </row>
    <row r="234" spans="1:8" s="73" customFormat="1" ht="16.5">
      <c r="A234" s="121">
        <v>230</v>
      </c>
      <c r="B234" s="81" t="s">
        <v>684</v>
      </c>
      <c r="C234" s="81" t="s">
        <v>697</v>
      </c>
      <c r="D234" s="79" t="s">
        <v>704</v>
      </c>
      <c r="E234" s="101" t="s">
        <v>371</v>
      </c>
      <c r="F234" s="55"/>
      <c r="G234" s="168"/>
      <c r="H234" s="56"/>
    </row>
    <row r="235" spans="1:8" s="73" customFormat="1" ht="16.5">
      <c r="A235" s="121">
        <v>231</v>
      </c>
      <c r="B235" s="81" t="s">
        <v>684</v>
      </c>
      <c r="C235" s="166" t="s">
        <v>705</v>
      </c>
      <c r="D235" s="79" t="s">
        <v>706</v>
      </c>
      <c r="E235" s="101" t="s">
        <v>371</v>
      </c>
      <c r="F235" s="55"/>
      <c r="G235" s="168"/>
      <c r="H235" s="56"/>
    </row>
    <row r="236" spans="1:8" s="73" customFormat="1" ht="16.5">
      <c r="A236" s="121">
        <v>232</v>
      </c>
      <c r="B236" s="81" t="s">
        <v>684</v>
      </c>
      <c r="C236" s="166" t="s">
        <v>705</v>
      </c>
      <c r="D236" s="79" t="s">
        <v>707</v>
      </c>
      <c r="E236" s="101" t="s">
        <v>371</v>
      </c>
      <c r="F236" s="55"/>
      <c r="G236" s="168"/>
      <c r="H236" s="56"/>
    </row>
    <row r="237" spans="1:8" ht="16.5">
      <c r="A237" s="116">
        <v>233</v>
      </c>
      <c r="B237" s="36" t="s">
        <v>684</v>
      </c>
      <c r="C237" s="35" t="s">
        <v>708</v>
      </c>
      <c r="D237" s="118" t="s">
        <v>709</v>
      </c>
      <c r="E237" s="152"/>
      <c r="F237" s="31"/>
      <c r="G237" s="169"/>
      <c r="H237" s="40"/>
    </row>
    <row r="238" spans="1:8" ht="16.5">
      <c r="A238" s="116">
        <v>234</v>
      </c>
      <c r="B238" s="36" t="s">
        <v>684</v>
      </c>
      <c r="C238" s="35" t="s">
        <v>708</v>
      </c>
      <c r="D238" s="118" t="s">
        <v>710</v>
      </c>
      <c r="E238" s="152"/>
      <c r="F238" s="31"/>
      <c r="G238" s="169"/>
      <c r="H238" s="40"/>
    </row>
    <row r="239" spans="1:8" s="73" customFormat="1" ht="16.5">
      <c r="A239" s="121">
        <v>235</v>
      </c>
      <c r="B239" s="81" t="s">
        <v>684</v>
      </c>
      <c r="C239" s="81" t="s">
        <v>711</v>
      </c>
      <c r="D239" s="79" t="s">
        <v>712</v>
      </c>
      <c r="E239" s="101" t="s">
        <v>371</v>
      </c>
      <c r="F239" s="55"/>
      <c r="G239" s="168"/>
      <c r="H239" s="56"/>
    </row>
    <row r="240" spans="1:8" s="73" customFormat="1" ht="16.5">
      <c r="A240" s="121">
        <v>236</v>
      </c>
      <c r="B240" s="81" t="s">
        <v>684</v>
      </c>
      <c r="C240" s="81" t="s">
        <v>711</v>
      </c>
      <c r="D240" s="79" t="s">
        <v>713</v>
      </c>
      <c r="E240" s="101" t="s">
        <v>371</v>
      </c>
      <c r="F240" s="55"/>
      <c r="G240" s="168"/>
      <c r="H240" s="56"/>
    </row>
    <row r="241" spans="1:8" s="73" customFormat="1" ht="16.5">
      <c r="A241" s="121">
        <v>237</v>
      </c>
      <c r="B241" s="81" t="s">
        <v>684</v>
      </c>
      <c r="C241" s="81" t="s">
        <v>711</v>
      </c>
      <c r="D241" s="79" t="s">
        <v>714</v>
      </c>
      <c r="E241" s="101" t="s">
        <v>371</v>
      </c>
      <c r="F241" s="55"/>
      <c r="G241" s="168"/>
      <c r="H241" s="56"/>
    </row>
    <row r="242" spans="1:8" s="73" customFormat="1" ht="16.5">
      <c r="A242" s="121">
        <v>238</v>
      </c>
      <c r="B242" s="81" t="s">
        <v>684</v>
      </c>
      <c r="C242" s="81" t="s">
        <v>711</v>
      </c>
      <c r="D242" s="79" t="s">
        <v>715</v>
      </c>
      <c r="E242" s="101" t="s">
        <v>371</v>
      </c>
      <c r="F242" s="55"/>
      <c r="G242" s="168"/>
      <c r="H242" s="56"/>
    </row>
    <row r="243" spans="1:8" s="73" customFormat="1" ht="16.5">
      <c r="A243" s="121">
        <v>239</v>
      </c>
      <c r="B243" s="81" t="s">
        <v>684</v>
      </c>
      <c r="C243" s="81" t="s">
        <v>711</v>
      </c>
      <c r="D243" s="79" t="s">
        <v>716</v>
      </c>
      <c r="E243" s="101" t="s">
        <v>371</v>
      </c>
      <c r="F243" s="55"/>
      <c r="G243" s="168"/>
      <c r="H243" s="56"/>
    </row>
    <row r="244" spans="1:8" s="73" customFormat="1" ht="16.5">
      <c r="A244" s="121">
        <v>240</v>
      </c>
      <c r="B244" s="81" t="s">
        <v>684</v>
      </c>
      <c r="C244" s="81" t="s">
        <v>711</v>
      </c>
      <c r="D244" s="79" t="s">
        <v>717</v>
      </c>
      <c r="E244" s="101" t="s">
        <v>371</v>
      </c>
      <c r="F244" s="55"/>
      <c r="G244" s="168"/>
      <c r="H244" s="56"/>
    </row>
    <row r="245" spans="1:8" s="73" customFormat="1" ht="16.5">
      <c r="A245" s="121">
        <v>241</v>
      </c>
      <c r="B245" s="81" t="s">
        <v>684</v>
      </c>
      <c r="C245" s="81" t="s">
        <v>711</v>
      </c>
      <c r="D245" s="79" t="s">
        <v>718</v>
      </c>
      <c r="E245" s="101" t="s">
        <v>371</v>
      </c>
      <c r="F245" s="55"/>
      <c r="G245" s="168"/>
      <c r="H245" s="56"/>
    </row>
    <row r="246" spans="1:8" ht="33">
      <c r="A246" s="116">
        <v>242</v>
      </c>
      <c r="B246" s="36" t="s">
        <v>684</v>
      </c>
      <c r="C246" s="35" t="s">
        <v>711</v>
      </c>
      <c r="D246" s="118" t="s">
        <v>719</v>
      </c>
      <c r="E246" s="152"/>
      <c r="F246" s="31"/>
      <c r="G246" s="169"/>
      <c r="H246" s="40"/>
    </row>
    <row r="247" spans="1:8" ht="16.5">
      <c r="A247" s="116">
        <v>243</v>
      </c>
      <c r="B247" s="36" t="s">
        <v>684</v>
      </c>
      <c r="C247" s="35" t="s">
        <v>711</v>
      </c>
      <c r="D247" s="118" t="s">
        <v>720</v>
      </c>
      <c r="E247" s="152"/>
      <c r="F247" s="31"/>
      <c r="G247" s="169"/>
      <c r="H247" s="40"/>
    </row>
    <row r="248" spans="1:8" s="73" customFormat="1" ht="16.5">
      <c r="A248" s="121">
        <v>244</v>
      </c>
      <c r="B248" s="81" t="s">
        <v>684</v>
      </c>
      <c r="C248" s="81" t="s">
        <v>711</v>
      </c>
      <c r="D248" s="79" t="s">
        <v>721</v>
      </c>
      <c r="E248" s="101" t="s">
        <v>371</v>
      </c>
      <c r="F248" s="55"/>
      <c r="G248" s="168"/>
      <c r="H248" s="56"/>
    </row>
    <row r="249" spans="1:8" ht="16.5">
      <c r="A249" s="116">
        <v>245</v>
      </c>
      <c r="B249" s="36" t="s">
        <v>684</v>
      </c>
      <c r="C249" s="35" t="s">
        <v>711</v>
      </c>
      <c r="D249" s="118" t="s">
        <v>722</v>
      </c>
      <c r="E249" s="152"/>
      <c r="F249" s="31"/>
      <c r="G249" s="169"/>
      <c r="H249" s="40"/>
    </row>
    <row r="250" spans="1:8" s="73" customFormat="1" ht="16.5">
      <c r="A250" s="121">
        <v>246</v>
      </c>
      <c r="B250" s="81" t="s">
        <v>684</v>
      </c>
      <c r="C250" s="81" t="s">
        <v>711</v>
      </c>
      <c r="D250" s="79" t="s">
        <v>723</v>
      </c>
      <c r="E250" s="101" t="s">
        <v>371</v>
      </c>
      <c r="F250" s="55"/>
      <c r="G250" s="168"/>
      <c r="H250" s="56"/>
    </row>
    <row r="251" spans="1:8" s="73" customFormat="1" ht="16.5">
      <c r="A251" s="121">
        <v>247</v>
      </c>
      <c r="B251" s="81" t="s">
        <v>684</v>
      </c>
      <c r="C251" s="81" t="s">
        <v>711</v>
      </c>
      <c r="D251" s="79" t="s">
        <v>724</v>
      </c>
      <c r="E251" s="101" t="s">
        <v>371</v>
      </c>
      <c r="F251" s="55"/>
      <c r="G251" s="168"/>
      <c r="H251" s="56"/>
    </row>
    <row r="252" spans="1:8" ht="16.5">
      <c r="A252" s="116">
        <v>248</v>
      </c>
      <c r="B252" s="36" t="s">
        <v>684</v>
      </c>
      <c r="C252" s="35" t="s">
        <v>711</v>
      </c>
      <c r="D252" s="118" t="s">
        <v>725</v>
      </c>
      <c r="E252" s="152"/>
      <c r="F252" s="31"/>
      <c r="G252" s="169"/>
      <c r="H252" s="40"/>
    </row>
    <row r="253" spans="1:8" ht="16.5">
      <c r="A253" s="116">
        <v>249</v>
      </c>
      <c r="B253" s="36" t="s">
        <v>684</v>
      </c>
      <c r="C253" s="35" t="s">
        <v>711</v>
      </c>
      <c r="D253" s="118" t="s">
        <v>726</v>
      </c>
      <c r="E253" s="152"/>
      <c r="F253" s="31"/>
      <c r="G253" s="169"/>
      <c r="H253" s="40"/>
    </row>
    <row r="254" spans="1:8" ht="16.5">
      <c r="A254" s="116">
        <v>250</v>
      </c>
      <c r="B254" s="36" t="s">
        <v>684</v>
      </c>
      <c r="C254" s="35" t="s">
        <v>711</v>
      </c>
      <c r="D254" s="118" t="s">
        <v>727</v>
      </c>
      <c r="E254" s="152"/>
      <c r="F254" s="31"/>
      <c r="G254" s="169"/>
      <c r="H254" s="40"/>
    </row>
    <row r="255" spans="1:8" ht="16.5">
      <c r="A255" s="116">
        <v>251</v>
      </c>
      <c r="B255" s="36" t="s">
        <v>684</v>
      </c>
      <c r="C255" s="35" t="s">
        <v>711</v>
      </c>
      <c r="D255" s="118" t="s">
        <v>728</v>
      </c>
      <c r="E255" s="152"/>
      <c r="F255" s="31"/>
      <c r="G255" s="169"/>
      <c r="H255" s="40"/>
    </row>
    <row r="256" spans="1:8" ht="33">
      <c r="A256" s="116">
        <v>252</v>
      </c>
      <c r="B256" s="36" t="s">
        <v>684</v>
      </c>
      <c r="C256" s="35" t="s">
        <v>711</v>
      </c>
      <c r="D256" s="118" t="s">
        <v>729</v>
      </c>
      <c r="E256" s="152"/>
      <c r="F256" s="31"/>
      <c r="G256" s="169"/>
      <c r="H256" s="40"/>
    </row>
    <row r="257" spans="1:8" s="73" customFormat="1" ht="16.5">
      <c r="A257" s="121">
        <v>253</v>
      </c>
      <c r="B257" s="81" t="s">
        <v>684</v>
      </c>
      <c r="C257" s="81" t="s">
        <v>711</v>
      </c>
      <c r="D257" s="79" t="s">
        <v>730</v>
      </c>
      <c r="E257" s="101" t="s">
        <v>371</v>
      </c>
      <c r="F257" s="55"/>
      <c r="G257" s="168"/>
      <c r="H257" s="56"/>
    </row>
    <row r="258" spans="1:8" ht="16.5">
      <c r="A258" s="116">
        <v>254</v>
      </c>
      <c r="B258" s="36" t="s">
        <v>684</v>
      </c>
      <c r="C258" s="35" t="s">
        <v>711</v>
      </c>
      <c r="D258" s="118" t="s">
        <v>731</v>
      </c>
      <c r="E258" s="66"/>
      <c r="F258" s="31"/>
      <c r="G258" s="169"/>
      <c r="H258" s="40"/>
    </row>
    <row r="259" spans="1:8" s="73" customFormat="1" ht="16.5">
      <c r="A259" s="121">
        <v>255</v>
      </c>
      <c r="B259" s="81" t="s">
        <v>684</v>
      </c>
      <c r="C259" s="81" t="s">
        <v>711</v>
      </c>
      <c r="D259" s="79" t="s">
        <v>732</v>
      </c>
      <c r="E259" s="101" t="s">
        <v>371</v>
      </c>
      <c r="F259" s="55"/>
      <c r="G259" s="168"/>
      <c r="H259" s="56"/>
    </row>
    <row r="260" spans="1:8" ht="16.5">
      <c r="A260" s="116">
        <v>256</v>
      </c>
      <c r="B260" s="36" t="s">
        <v>684</v>
      </c>
      <c r="C260" s="35" t="s">
        <v>711</v>
      </c>
      <c r="D260" s="118" t="s">
        <v>733</v>
      </c>
      <c r="E260" s="152"/>
      <c r="F260" s="31"/>
      <c r="G260" s="169"/>
      <c r="H260" s="40"/>
    </row>
    <row r="261" spans="1:8" ht="16.5">
      <c r="A261" s="116">
        <v>257</v>
      </c>
      <c r="B261" s="36" t="s">
        <v>684</v>
      </c>
      <c r="C261" s="35" t="s">
        <v>711</v>
      </c>
      <c r="D261" s="118" t="s">
        <v>734</v>
      </c>
      <c r="E261" s="152"/>
      <c r="F261" s="31"/>
      <c r="G261" s="169"/>
      <c r="H261" s="40"/>
    </row>
    <row r="262" spans="1:8" s="73" customFormat="1" ht="16.5">
      <c r="A262" s="121">
        <v>258</v>
      </c>
      <c r="B262" s="81" t="s">
        <v>684</v>
      </c>
      <c r="C262" s="81" t="s">
        <v>711</v>
      </c>
      <c r="D262" s="79" t="s">
        <v>735</v>
      </c>
      <c r="E262" s="101" t="s">
        <v>371</v>
      </c>
      <c r="F262" s="55"/>
      <c r="G262" s="168"/>
      <c r="H262" s="56"/>
    </row>
    <row r="263" spans="1:8" s="73" customFormat="1" ht="33">
      <c r="A263" s="121">
        <v>259</v>
      </c>
      <c r="B263" s="81" t="s">
        <v>684</v>
      </c>
      <c r="C263" s="81" t="s">
        <v>711</v>
      </c>
      <c r="D263" s="79" t="s">
        <v>736</v>
      </c>
      <c r="E263" s="101" t="s">
        <v>371</v>
      </c>
      <c r="F263" s="55"/>
      <c r="G263" s="168"/>
      <c r="H263" s="56"/>
    </row>
    <row r="264" spans="1:8" ht="16.5">
      <c r="A264" s="116">
        <v>260</v>
      </c>
      <c r="B264" s="36" t="s">
        <v>684</v>
      </c>
      <c r="C264" s="35" t="s">
        <v>711</v>
      </c>
      <c r="D264" s="118" t="s">
        <v>737</v>
      </c>
      <c r="E264" s="152"/>
      <c r="F264" s="31"/>
      <c r="G264" s="169"/>
      <c r="H264" s="40"/>
    </row>
    <row r="265" spans="1:8" ht="16.5">
      <c r="A265" s="116">
        <v>261</v>
      </c>
      <c r="B265" s="36" t="s">
        <v>684</v>
      </c>
      <c r="C265" s="35" t="s">
        <v>711</v>
      </c>
      <c r="D265" s="118" t="s">
        <v>738</v>
      </c>
      <c r="E265" s="152"/>
      <c r="F265" s="31"/>
      <c r="G265" s="169"/>
      <c r="H265" s="40"/>
    </row>
    <row r="266" spans="1:8" s="73" customFormat="1" ht="16.5">
      <c r="A266" s="121">
        <v>262</v>
      </c>
      <c r="B266" s="81" t="s">
        <v>739</v>
      </c>
      <c r="C266" s="81" t="s">
        <v>740</v>
      </c>
      <c r="D266" s="79" t="s">
        <v>741</v>
      </c>
      <c r="E266" s="101" t="s">
        <v>371</v>
      </c>
      <c r="F266" s="55"/>
      <c r="G266" s="168"/>
      <c r="H266" s="56"/>
    </row>
    <row r="267" spans="1:8" s="73" customFormat="1" ht="16.5">
      <c r="A267" s="121">
        <v>263</v>
      </c>
      <c r="B267" s="81" t="s">
        <v>739</v>
      </c>
      <c r="C267" s="81" t="s">
        <v>742</v>
      </c>
      <c r="D267" s="79" t="s">
        <v>743</v>
      </c>
      <c r="E267" s="101" t="s">
        <v>371</v>
      </c>
      <c r="F267" s="55"/>
      <c r="G267" s="168"/>
      <c r="H267" s="56"/>
    </row>
    <row r="268" spans="1:8" ht="33">
      <c r="A268" s="116">
        <v>264</v>
      </c>
      <c r="B268" s="36" t="s">
        <v>744</v>
      </c>
      <c r="C268" s="35" t="s">
        <v>744</v>
      </c>
      <c r="D268" s="118" t="s">
        <v>745</v>
      </c>
      <c r="E268" s="152"/>
      <c r="F268" s="31"/>
      <c r="G268" s="169"/>
      <c r="H268" s="40"/>
    </row>
    <row r="269" spans="1:8" ht="16.5">
      <c r="A269" s="116">
        <v>265</v>
      </c>
      <c r="B269" s="36" t="s">
        <v>744</v>
      </c>
      <c r="C269" s="35" t="s">
        <v>744</v>
      </c>
      <c r="D269" s="118" t="s">
        <v>746</v>
      </c>
      <c r="E269" s="152"/>
      <c r="F269" s="31"/>
      <c r="G269" s="169"/>
      <c r="H269" s="40"/>
    </row>
    <row r="270" spans="1:8" s="73" customFormat="1" ht="16.5">
      <c r="A270" s="121">
        <v>266</v>
      </c>
      <c r="B270" s="81" t="s">
        <v>747</v>
      </c>
      <c r="C270" s="81" t="s">
        <v>748</v>
      </c>
      <c r="D270" s="79" t="s">
        <v>749</v>
      </c>
      <c r="E270" s="101" t="s">
        <v>371</v>
      </c>
      <c r="F270" s="55"/>
      <c r="G270" s="168"/>
      <c r="H270" s="56"/>
    </row>
    <row r="271" spans="1:8" s="73" customFormat="1" ht="16.5">
      <c r="A271" s="121">
        <v>267</v>
      </c>
      <c r="B271" s="81" t="s">
        <v>750</v>
      </c>
      <c r="C271" s="81" t="s">
        <v>751</v>
      </c>
      <c r="D271" s="79" t="s">
        <v>752</v>
      </c>
      <c r="E271" s="101" t="s">
        <v>371</v>
      </c>
      <c r="F271" s="55"/>
      <c r="G271" s="168"/>
      <c r="H271" s="56"/>
    </row>
    <row r="272" spans="1:8" s="73" customFormat="1" ht="16.5">
      <c r="A272" s="121">
        <v>268</v>
      </c>
      <c r="B272" s="81" t="s">
        <v>750</v>
      </c>
      <c r="C272" s="81" t="s">
        <v>751</v>
      </c>
      <c r="D272" s="79" t="s">
        <v>753</v>
      </c>
      <c r="E272" s="101" t="s">
        <v>371</v>
      </c>
      <c r="F272" s="55"/>
      <c r="G272" s="168"/>
      <c r="H272" s="56"/>
    </row>
    <row r="273" spans="1:8" s="73" customFormat="1" ht="16.5">
      <c r="A273" s="121">
        <v>269</v>
      </c>
      <c r="B273" s="81" t="s">
        <v>750</v>
      </c>
      <c r="C273" s="81" t="s">
        <v>751</v>
      </c>
      <c r="D273" s="79" t="s">
        <v>754</v>
      </c>
      <c r="E273" s="101" t="s">
        <v>371</v>
      </c>
      <c r="F273" s="55"/>
      <c r="G273" s="168"/>
      <c r="H273" s="56"/>
    </row>
    <row r="274" spans="1:8" s="73" customFormat="1" ht="16.5">
      <c r="A274" s="121">
        <v>270</v>
      </c>
      <c r="B274" s="81" t="s">
        <v>750</v>
      </c>
      <c r="C274" s="81" t="s">
        <v>751</v>
      </c>
      <c r="D274" s="79" t="s">
        <v>755</v>
      </c>
      <c r="E274" s="101" t="s">
        <v>371</v>
      </c>
      <c r="F274" s="55"/>
      <c r="G274" s="168"/>
      <c r="H274" s="56"/>
    </row>
    <row r="275" spans="1:8" s="73" customFormat="1" ht="16.5">
      <c r="A275" s="121">
        <v>271</v>
      </c>
      <c r="B275" s="81" t="s">
        <v>750</v>
      </c>
      <c r="C275" s="81" t="s">
        <v>751</v>
      </c>
      <c r="D275" s="79" t="s">
        <v>756</v>
      </c>
      <c r="E275" s="101" t="s">
        <v>371</v>
      </c>
      <c r="F275" s="55"/>
      <c r="G275" s="168"/>
      <c r="H275" s="56"/>
    </row>
    <row r="276" spans="1:8" s="73" customFormat="1" ht="16.5">
      <c r="A276" s="121">
        <v>272</v>
      </c>
      <c r="B276" s="81" t="s">
        <v>750</v>
      </c>
      <c r="C276" s="81" t="s">
        <v>751</v>
      </c>
      <c r="D276" s="79" t="s">
        <v>757</v>
      </c>
      <c r="E276" s="101" t="s">
        <v>371</v>
      </c>
      <c r="F276" s="55"/>
      <c r="G276" s="168"/>
      <c r="H276" s="56"/>
    </row>
    <row r="277" spans="1:8" s="73" customFormat="1" ht="16.5">
      <c r="A277" s="121">
        <v>273</v>
      </c>
      <c r="B277" s="81" t="s">
        <v>750</v>
      </c>
      <c r="C277" s="81" t="s">
        <v>751</v>
      </c>
      <c r="D277" s="79" t="s">
        <v>758</v>
      </c>
      <c r="E277" s="101" t="s">
        <v>371</v>
      </c>
      <c r="F277" s="55"/>
      <c r="G277" s="168"/>
      <c r="H277" s="56"/>
    </row>
    <row r="278" spans="1:8" s="73" customFormat="1" ht="16.5">
      <c r="A278" s="121">
        <v>274</v>
      </c>
      <c r="B278" s="81" t="s">
        <v>750</v>
      </c>
      <c r="C278" s="81" t="s">
        <v>751</v>
      </c>
      <c r="D278" s="79" t="s">
        <v>759</v>
      </c>
      <c r="E278" s="101" t="s">
        <v>371</v>
      </c>
      <c r="F278" s="55"/>
      <c r="G278" s="168"/>
      <c r="H278" s="56"/>
    </row>
    <row r="279" spans="1:8" ht="16.5">
      <c r="A279" s="116">
        <v>275</v>
      </c>
      <c r="B279" s="36" t="s">
        <v>750</v>
      </c>
      <c r="C279" s="35" t="s">
        <v>751</v>
      </c>
      <c r="D279" s="118" t="s">
        <v>760</v>
      </c>
      <c r="E279" s="66"/>
      <c r="F279" s="31"/>
      <c r="G279" s="169"/>
      <c r="H279" s="40"/>
    </row>
    <row r="280" spans="1:8" s="73" customFormat="1" ht="16.5">
      <c r="A280" s="121">
        <v>276</v>
      </c>
      <c r="B280" s="81" t="s">
        <v>750</v>
      </c>
      <c r="C280" s="81" t="s">
        <v>751</v>
      </c>
      <c r="D280" s="79" t="s">
        <v>761</v>
      </c>
      <c r="E280" s="101" t="s">
        <v>371</v>
      </c>
      <c r="F280" s="55"/>
      <c r="G280" s="168"/>
      <c r="H280" s="56"/>
    </row>
    <row r="281" spans="1:8" ht="16.5">
      <c r="A281" s="116">
        <v>277</v>
      </c>
      <c r="B281" s="36" t="s">
        <v>750</v>
      </c>
      <c r="C281" s="35" t="s">
        <v>751</v>
      </c>
      <c r="D281" s="118" t="s">
        <v>762</v>
      </c>
      <c r="E281" s="66"/>
      <c r="F281" s="31"/>
      <c r="G281" s="169"/>
      <c r="H281" s="40"/>
    </row>
    <row r="282" spans="1:8" ht="16.5">
      <c r="A282" s="116">
        <v>278</v>
      </c>
      <c r="B282" s="36" t="s">
        <v>750</v>
      </c>
      <c r="C282" s="35" t="s">
        <v>751</v>
      </c>
      <c r="D282" s="118" t="s">
        <v>763</v>
      </c>
      <c r="E282" s="152"/>
      <c r="F282" s="31"/>
      <c r="G282" s="169"/>
      <c r="H282" s="40"/>
    </row>
    <row r="283" spans="1:8" s="73" customFormat="1" ht="16.5">
      <c r="A283" s="121">
        <v>279</v>
      </c>
      <c r="B283" s="81" t="s">
        <v>750</v>
      </c>
      <c r="C283" s="81" t="s">
        <v>751</v>
      </c>
      <c r="D283" s="79" t="s">
        <v>764</v>
      </c>
      <c r="E283" s="101" t="s">
        <v>371</v>
      </c>
      <c r="F283" s="55"/>
      <c r="G283" s="168"/>
      <c r="H283" s="56"/>
    </row>
    <row r="284" spans="1:8" s="73" customFormat="1" ht="16.5">
      <c r="A284" s="121">
        <v>280</v>
      </c>
      <c r="B284" s="81" t="s">
        <v>750</v>
      </c>
      <c r="C284" s="81" t="s">
        <v>765</v>
      </c>
      <c r="D284" s="79" t="s">
        <v>766</v>
      </c>
      <c r="E284" s="101" t="s">
        <v>371</v>
      </c>
      <c r="F284" s="55"/>
      <c r="G284" s="168"/>
      <c r="H284" s="56"/>
    </row>
    <row r="285" spans="1:8" s="73" customFormat="1" ht="16.5">
      <c r="A285" s="121">
        <v>281</v>
      </c>
      <c r="B285" s="81" t="s">
        <v>750</v>
      </c>
      <c r="C285" s="81" t="s">
        <v>765</v>
      </c>
      <c r="D285" s="79" t="s">
        <v>767</v>
      </c>
      <c r="E285" s="101" t="s">
        <v>371</v>
      </c>
      <c r="F285" s="55"/>
      <c r="G285" s="168"/>
      <c r="H285" s="56"/>
    </row>
    <row r="286" spans="1:8" ht="16.5">
      <c r="A286" s="116">
        <v>282</v>
      </c>
      <c r="B286" s="36" t="s">
        <v>750</v>
      </c>
      <c r="C286" s="35" t="s">
        <v>768</v>
      </c>
      <c r="D286" s="118" t="s">
        <v>769</v>
      </c>
      <c r="E286" s="152"/>
      <c r="F286" s="31"/>
      <c r="G286" s="169"/>
      <c r="H286" s="40"/>
    </row>
    <row r="287" spans="1:8" ht="16.5">
      <c r="A287" s="116">
        <v>283</v>
      </c>
      <c r="B287" s="36" t="s">
        <v>750</v>
      </c>
      <c r="C287" s="35" t="s">
        <v>768</v>
      </c>
      <c r="D287" s="118" t="s">
        <v>770</v>
      </c>
      <c r="E287" s="152"/>
      <c r="F287" s="31"/>
      <c r="G287" s="169"/>
      <c r="H287" s="40"/>
    </row>
    <row r="288" spans="1:8" ht="16.5">
      <c r="A288" s="116">
        <v>284</v>
      </c>
      <c r="B288" s="36" t="s">
        <v>750</v>
      </c>
      <c r="C288" s="35" t="s">
        <v>768</v>
      </c>
      <c r="D288" s="118" t="s">
        <v>771</v>
      </c>
      <c r="E288" s="152"/>
      <c r="F288" s="31"/>
      <c r="G288" s="169"/>
      <c r="H288" s="40"/>
    </row>
    <row r="289" spans="1:8" ht="16.5">
      <c r="A289" s="116">
        <v>285</v>
      </c>
      <c r="B289" s="36" t="s">
        <v>750</v>
      </c>
      <c r="C289" s="35" t="s">
        <v>768</v>
      </c>
      <c r="D289" s="118" t="s">
        <v>772</v>
      </c>
      <c r="E289" s="152"/>
      <c r="F289" s="31"/>
      <c r="G289" s="169"/>
      <c r="H289" s="40"/>
    </row>
    <row r="290" spans="1:8" ht="16.5">
      <c r="A290" s="116">
        <v>286</v>
      </c>
      <c r="B290" s="36" t="s">
        <v>750</v>
      </c>
      <c r="C290" s="35" t="s">
        <v>768</v>
      </c>
      <c r="D290" s="118" t="s">
        <v>773</v>
      </c>
      <c r="E290" s="152"/>
      <c r="F290" s="31"/>
      <c r="G290" s="169"/>
      <c r="H290" s="40"/>
    </row>
    <row r="291" spans="1:8" s="73" customFormat="1" ht="16.5">
      <c r="A291" s="121">
        <v>287</v>
      </c>
      <c r="B291" s="81" t="s">
        <v>750</v>
      </c>
      <c r="C291" s="81" t="s">
        <v>774</v>
      </c>
      <c r="D291" s="79" t="s">
        <v>775</v>
      </c>
      <c r="E291" s="101" t="s">
        <v>371</v>
      </c>
      <c r="F291" s="55"/>
      <c r="G291" s="168"/>
      <c r="H291" s="56"/>
    </row>
    <row r="292" spans="1:8" ht="16.5">
      <c r="A292" s="116">
        <v>288</v>
      </c>
      <c r="B292" s="36" t="s">
        <v>750</v>
      </c>
      <c r="C292" s="35" t="s">
        <v>774</v>
      </c>
      <c r="D292" s="118" t="s">
        <v>776</v>
      </c>
      <c r="E292" s="152"/>
      <c r="F292" s="31"/>
      <c r="G292" s="169"/>
      <c r="H292" s="40"/>
    </row>
    <row r="293" spans="1:8" s="73" customFormat="1" ht="16.5">
      <c r="A293" s="121">
        <v>289</v>
      </c>
      <c r="B293" s="166" t="s">
        <v>414</v>
      </c>
      <c r="C293" s="122" t="s">
        <v>415</v>
      </c>
      <c r="D293" s="79" t="s">
        <v>416</v>
      </c>
      <c r="E293" s="101" t="s">
        <v>371</v>
      </c>
      <c r="F293" s="55"/>
      <c r="G293" s="168"/>
      <c r="H293" s="56"/>
    </row>
    <row r="294" spans="1:8" s="73" customFormat="1" ht="16.5">
      <c r="A294" s="121">
        <v>290</v>
      </c>
      <c r="B294" s="166" t="s">
        <v>414</v>
      </c>
      <c r="C294" s="122" t="s">
        <v>415</v>
      </c>
      <c r="D294" s="79" t="s">
        <v>417</v>
      </c>
      <c r="E294" s="101" t="s">
        <v>371</v>
      </c>
      <c r="F294" s="55"/>
      <c r="G294" s="168"/>
      <c r="H294" s="56"/>
    </row>
    <row r="295" spans="1:8" s="73" customFormat="1" ht="16.5">
      <c r="A295" s="121">
        <v>291</v>
      </c>
      <c r="B295" s="166" t="s">
        <v>414</v>
      </c>
      <c r="C295" s="122" t="s">
        <v>415</v>
      </c>
      <c r="D295" s="79" t="s">
        <v>418</v>
      </c>
      <c r="E295" s="101" t="s">
        <v>371</v>
      </c>
      <c r="F295" s="55"/>
      <c r="G295" s="168"/>
      <c r="H295" s="56"/>
    </row>
    <row r="296" spans="1:8" s="73" customFormat="1" ht="16.5">
      <c r="A296" s="121">
        <v>292</v>
      </c>
      <c r="B296" s="166" t="s">
        <v>414</v>
      </c>
      <c r="C296" s="122" t="s">
        <v>415</v>
      </c>
      <c r="D296" s="79" t="s">
        <v>419</v>
      </c>
      <c r="E296" s="101" t="s">
        <v>371</v>
      </c>
      <c r="F296" s="55"/>
      <c r="G296" s="168"/>
      <c r="H296" s="56"/>
    </row>
    <row r="297" spans="1:8" s="73" customFormat="1" ht="16.5">
      <c r="A297" s="121">
        <v>293</v>
      </c>
      <c r="B297" s="166" t="s">
        <v>414</v>
      </c>
      <c r="C297" s="122" t="s">
        <v>415</v>
      </c>
      <c r="D297" s="79" t="s">
        <v>420</v>
      </c>
      <c r="E297" s="101" t="s">
        <v>371</v>
      </c>
      <c r="F297" s="55"/>
      <c r="G297" s="168"/>
      <c r="H297" s="56"/>
    </row>
    <row r="298" spans="1:8" s="73" customFormat="1" ht="16.5">
      <c r="A298" s="121">
        <v>294</v>
      </c>
      <c r="B298" s="166" t="s">
        <v>414</v>
      </c>
      <c r="C298" s="122" t="s">
        <v>415</v>
      </c>
      <c r="D298" s="79" t="s">
        <v>421</v>
      </c>
      <c r="E298" s="101" t="s">
        <v>371</v>
      </c>
      <c r="F298" s="55"/>
      <c r="G298" s="168"/>
      <c r="H298" s="56"/>
    </row>
    <row r="299" spans="1:8" s="73" customFormat="1" ht="16.5">
      <c r="A299" s="121">
        <v>295</v>
      </c>
      <c r="B299" s="166" t="s">
        <v>414</v>
      </c>
      <c r="C299" s="122" t="s">
        <v>415</v>
      </c>
      <c r="D299" s="79" t="s">
        <v>422</v>
      </c>
      <c r="E299" s="101" t="s">
        <v>371</v>
      </c>
      <c r="F299" s="55"/>
      <c r="G299" s="168"/>
      <c r="H299" s="56"/>
    </row>
    <row r="300" spans="1:8" s="73" customFormat="1" ht="16.5">
      <c r="A300" s="121">
        <v>296</v>
      </c>
      <c r="B300" s="166" t="s">
        <v>414</v>
      </c>
      <c r="C300" s="122" t="s">
        <v>415</v>
      </c>
      <c r="D300" s="79" t="s">
        <v>423</v>
      </c>
      <c r="E300" s="101" t="s">
        <v>371</v>
      </c>
      <c r="F300" s="55"/>
      <c r="G300" s="168"/>
      <c r="H300" s="56"/>
    </row>
    <row r="301" spans="1:8" s="73" customFormat="1" ht="16.5">
      <c r="A301" s="121">
        <v>297</v>
      </c>
      <c r="B301" s="166" t="s">
        <v>414</v>
      </c>
      <c r="C301" s="122" t="s">
        <v>415</v>
      </c>
      <c r="D301" s="79" t="s">
        <v>424</v>
      </c>
      <c r="E301" s="101" t="s">
        <v>371</v>
      </c>
      <c r="F301" s="55"/>
      <c r="G301" s="168"/>
      <c r="H301" s="56"/>
    </row>
  </sheetData>
  <mergeCells count="7">
    <mergeCell ref="F2:H2"/>
    <mergeCell ref="A3:A4"/>
    <mergeCell ref="B3:B4"/>
    <mergeCell ref="C3:C4"/>
    <mergeCell ref="D3:D4"/>
    <mergeCell ref="F3:H3"/>
    <mergeCell ref="E3:E4"/>
  </mergeCells>
  <phoneticPr fontId="1"/>
  <conditionalFormatting sqref="F5:H301">
    <cfRule type="expression" dxfId="1" priority="1" stopIfTrue="1">
      <formula>#REF!="-"</formula>
    </cfRule>
    <cfRule type="expression" dxfId="0" priority="2" stopIfTrue="1">
      <formula>#REF!=""</formula>
    </cfRule>
  </conditionalFormatting>
  <dataValidations count="1">
    <dataValidation type="list" allowBlank="1" showInputMessage="1" showErrorMessage="1" sqref="F5:F301" xr:uid="{C208238C-63CC-4A99-857F-B3D7BEC3396F}">
      <formula1>"〇,△,×"</formula1>
    </dataValidation>
  </dataValidations>
  <pageMargins left="0.9055118110236221" right="0.51181102362204722" top="0.74803149606299213" bottom="0.74803149606299213" header="0.31496062992125984" footer="0.31496062992125984"/>
  <pageSetup paperSize="8" scale="65" firstPageNumber="9" fitToHeight="0" orientation="portrait" useFirstPageNumber="1" r:id="rId1"/>
  <headerFoot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総括</vt:lpstr>
      <vt:lpstr>●共通</vt:lpstr>
      <vt:lpstr>●人事</vt:lpstr>
      <vt:lpstr>●給与</vt:lpstr>
      <vt:lpstr>●勤怠</vt:lpstr>
      <vt:lpstr>●給与!Print_Area</vt:lpstr>
      <vt:lpstr>●共通!Print_Area</vt:lpstr>
      <vt:lpstr>●勤怠!Print_Area</vt:lpstr>
      <vt:lpstr>●人事!Print_Area</vt:lpstr>
      <vt:lpstr>●給与!Print_Titles</vt:lpstr>
      <vt:lpstr>●共通!Print_Titles</vt:lpstr>
      <vt:lpstr>●勤怠!Print_Titles</vt:lpstr>
      <vt:lpstr>●人事!Print_Titles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山本竜也</dc:creator>
  <cp:lastModifiedBy>keieikikaku-14</cp:lastModifiedBy>
  <cp:lastPrinted>2025-06-06T04:20:42Z</cp:lastPrinted>
  <dcterms:created xsi:type="dcterms:W3CDTF">2025-04-08T09:56:33Z</dcterms:created>
  <dcterms:modified xsi:type="dcterms:W3CDTF">2025-06-16T00:32:49Z</dcterms:modified>
</cp:coreProperties>
</file>